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upply Chain Management Templates/"/>
    </mc:Choice>
  </mc:AlternateContent>
  <xr:revisionPtr revIDLastSave="0" documentId="8_{C57CE782-D48F-40BF-8DE0-4383C5AE381A}" xr6:coauthVersionLast="41" xr6:coauthVersionMax="41" xr10:uidLastSave="{00000000-0000-0000-0000-000000000000}"/>
  <bookViews>
    <workbookView xWindow="-110" yWindow="-110" windowWidth="38460" windowHeight="21220" tabRatio="500" xr2:uid="{00000000-000D-0000-FFFF-FFFF00000000}"/>
  </bookViews>
  <sheets>
    <sheet name="Supply Chain Dashboard" sheetId="1" r:id="rId1"/>
    <sheet name="- Disclaimer -" sheetId="3"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87" i="1" l="1"/>
  <c r="D87" i="1"/>
  <c r="E87" i="1"/>
  <c r="F87" i="1"/>
  <c r="G87" i="1"/>
  <c r="H87" i="1"/>
  <c r="I87" i="1"/>
  <c r="J87" i="1"/>
  <c r="K92" i="1"/>
  <c r="C93" i="1"/>
  <c r="D93" i="1"/>
  <c r="E93" i="1"/>
  <c r="K93" i="1" s="1"/>
  <c r="F93" i="1"/>
  <c r="G93" i="1"/>
  <c r="H93" i="1"/>
  <c r="I93" i="1"/>
  <c r="J93" i="1"/>
  <c r="K87" i="1" l="1"/>
  <c r="F88" i="1" s="1"/>
  <c r="C88" i="1"/>
  <c r="H88" i="1"/>
  <c r="E88" i="1"/>
  <c r="I88" i="1" l="1"/>
  <c r="D88" i="1"/>
  <c r="J88" i="1"/>
  <c r="G88" i="1"/>
  <c r="K88" i="1" s="1"/>
</calcChain>
</file>

<file path=xl/sharedStrings.xml><?xml version="1.0" encoding="utf-8"?>
<sst xmlns="http://schemas.openxmlformats.org/spreadsheetml/2006/main" count="223" uniqueCount="39">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</sst>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01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6">
    <xf numFmtId="0" fontId="0" fillId="0" borderId="0" xfId="0"/>
    <xf numFmtId="0" fontId="3" fillId="0" borderId="0" xfId="0" applyFont="1" applyAlignment="1">
      <alignment horizontal="left" vertical="center"/>
    </xf>
    <xf numFmtId="0" fontId="4" fillId="0" borderId="0" xfId="0" applyFont="1" applyAlignment="1">
      <alignment wrapText="1"/>
    </xf>
    <xf numFmtId="0" fontId="5" fillId="2" borderId="0" xfId="0" applyFont="1" applyFill="1" applyAlignment="1">
      <alignment horizontal="center" vertical="center" wrapText="1"/>
    </xf>
    <xf numFmtId="0" fontId="5" fillId="0" borderId="0" xfId="0" applyFont="1" applyAlignment="1">
      <alignment vertical="center" wrapText="1"/>
    </xf>
    <xf numFmtId="0" fontId="5" fillId="2" borderId="0" xfId="0" applyFont="1" applyFill="1" applyAlignment="1">
      <alignment horizontal="left" vertical="center" wrapText="1" indent="1"/>
    </xf>
    <xf numFmtId="0" fontId="4" fillId="0" borderId="0" xfId="0" applyFont="1"/>
    <xf numFmtId="0" fontId="4" fillId="0" borderId="0" xfId="0" applyFont="1" applyAlignment="1">
      <alignment horizontal="left" vertical="center" wrapText="1" indent="1"/>
    </xf>
    <xf numFmtId="0" fontId="4" fillId="0" borderId="1" xfId="0" applyFont="1" applyBorder="1" applyAlignment="1">
      <alignment horizontal="left" vertical="center" wrapText="1" indent="1"/>
    </xf>
    <xf numFmtId="3" fontId="4" fillId="0" borderId="1"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4" fillId="0" borderId="1" xfId="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5" fillId="3" borderId="2"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9" fontId="4" fillId="0" borderId="2" xfId="1" applyFont="1" applyBorder="1" applyAlignment="1">
      <alignment horizontal="left" vertical="center" wrapText="1" indent="1"/>
    </xf>
    <xf numFmtId="0" fontId="6" fillId="0" borderId="0" xfId="2"/>
    <xf numFmtId="0" fontId="2" fillId="0" borderId="9" xfId="2" applyFont="1" applyBorder="1" applyAlignment="1">
      <alignment horizontal="left" vertical="center" wrapText="1" indent="2"/>
    </xf>
    <xf numFmtId="0" fontId="8" fillId="4" borderId="0" xfId="3" applyFont="1" applyFill="1" applyAlignment="1">
      <alignment horizontal="center" vertical="center"/>
    </xf>
  </cellXfs>
  <cellStyles count="4">
    <cellStyle name="Normal 2" xfId="2" xr:uid="{E7E12303-CBB5-1F49-89D4-89865979A072}"/>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1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Dashboard'!$B$76</c:f>
              <c:strCache>
                <c:ptCount val="1"/>
                <c:pt idx="0">
                  <c:v>ITEM 1</c:v>
                </c:pt>
              </c:strCache>
            </c:strRef>
          </c:tx>
          <c:spPr>
            <a:solidFill>
              <a:schemeClr val="accent1"/>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Dashboard'!$C$76:$O$76</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Dashboard'!$B$77</c:f>
              <c:strCache>
                <c:ptCount val="1"/>
                <c:pt idx="0">
                  <c:v>ITEM 2</c:v>
                </c:pt>
              </c:strCache>
            </c:strRef>
          </c:tx>
          <c:spPr>
            <a:solidFill>
              <a:schemeClr val="accent1">
                <a:lumMod val="60000"/>
                <a:lumOff val="4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Dashboard'!$B$78</c:f>
              <c:strCache>
                <c:ptCount val="1"/>
                <c:pt idx="0">
                  <c:v>ITEM 3</c:v>
                </c:pt>
              </c:strCache>
            </c:strRef>
          </c:tx>
          <c:spPr>
            <a:solidFill>
              <a:schemeClr val="accent3"/>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Dashboard'!$B$79</c:f>
              <c:strCache>
                <c:ptCount val="1"/>
                <c:pt idx="0">
                  <c:v>ITEM 4</c:v>
                </c:pt>
              </c:strCache>
            </c:strRef>
          </c:tx>
          <c:spPr>
            <a:solidFill>
              <a:schemeClr val="tx1">
                <a:lumMod val="50000"/>
                <a:lumOff val="5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Dashboard'!$B$80</c:f>
              <c:strCache>
                <c:ptCount val="1"/>
                <c:pt idx="0">
                  <c:v>ITEM 5</c:v>
                </c:pt>
              </c:strCache>
            </c:strRef>
          </c:tx>
          <c:spPr>
            <a:solidFill>
              <a:schemeClr val="accent5"/>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Dashboard'!$B$81</c:f>
              <c:strCache>
                <c:ptCount val="1"/>
                <c:pt idx="0">
                  <c:v>ITEM 6</c:v>
                </c:pt>
              </c:strCache>
            </c:strRef>
          </c:tx>
          <c:spPr>
            <a:solidFill>
              <a:schemeClr val="tx1">
                <a:lumMod val="65000"/>
                <a:lumOff val="3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Dashboard'!$B$82</c:f>
              <c:strCache>
                <c:ptCount val="1"/>
                <c:pt idx="0">
                  <c:v>ITEM 7</c:v>
                </c:pt>
              </c:strCache>
            </c:strRef>
          </c:tx>
          <c:spPr>
            <a:solidFill>
              <a:schemeClr val="accent1">
                <a:lumMod val="6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Dashboard'!$B$83</c:f>
              <c:strCache>
                <c:ptCount val="1"/>
                <c:pt idx="0">
                  <c:v>ITEM 8</c:v>
                </c:pt>
              </c:strCache>
            </c:strRef>
          </c:tx>
          <c:spPr>
            <a:solidFill>
              <a:schemeClr val="accent1">
                <a:lumMod val="7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Dashboard'!$M$87</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Dashboard'!$N$87:$O$87</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Dashboard'!$M$88</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Dashboard'!$N$88:$O$88</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Dashboard'!$B$92</c:f>
              <c:strCache>
                <c:ptCount val="1"/>
                <c:pt idx="0">
                  <c:v>WIN</c:v>
                </c:pt>
              </c:strCache>
            </c:strRef>
          </c:tx>
          <c:spPr>
            <a:solidFill>
              <a:schemeClr val="bg2">
                <a:lumMod val="75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Dashboard'!$C$92:$J$92</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Dashboard'!$B$93</c:f>
              <c:strCache>
                <c:ptCount val="1"/>
                <c:pt idx="0">
                  <c:v>LOSS</c:v>
                </c:pt>
              </c:strCache>
            </c:strRef>
          </c:tx>
          <c:spPr>
            <a:solidFill>
              <a:schemeClr val="tx2">
                <a:lumMod val="40000"/>
                <a:lumOff val="60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Q2pae1"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44824</xdr:rowOff>
    </xdr:from>
    <xdr:to>
      <xdr:col>14</xdr:col>
      <xdr:colOff>812800</xdr:colOff>
      <xdr:row>26</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28</xdr:row>
      <xdr:rowOff>0</xdr:rowOff>
    </xdr:from>
    <xdr:to>
      <xdr:col>6</xdr:col>
      <xdr:colOff>1549400</xdr:colOff>
      <xdr:row>46</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63500</xdr:rowOff>
    </xdr:from>
    <xdr:to>
      <xdr:col>15</xdr:col>
      <xdr:colOff>177800</xdr:colOff>
      <xdr:row>72</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1574800</xdr:colOff>
      <xdr:row>0</xdr:row>
      <xdr:rowOff>101600</xdr:rowOff>
    </xdr:from>
    <xdr:to>
      <xdr:col>12</xdr:col>
      <xdr:colOff>1514598</xdr:colOff>
      <xdr:row>0</xdr:row>
      <xdr:rowOff>534380</xdr:rowOff>
    </xdr:to>
    <xdr:pic>
      <xdr:nvPicPr>
        <xdr:cNvPr id="3" name="Рисунок 2">
          <a:hlinkClick xmlns:r="http://schemas.openxmlformats.org/officeDocument/2006/relationships" r:id="rId5"/>
          <a:extLst>
            <a:ext uri="{FF2B5EF4-FFF2-40B4-BE49-F238E27FC236}">
              <a16:creationId xmlns:a16="http://schemas.microsoft.com/office/drawing/2014/main" id="{3247AE6A-5B8E-4692-9284-EAA84F1EA6A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116300" y="1016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2pa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5"/>
  <sheetViews>
    <sheetView showGridLines="0" tabSelected="1" zoomScaleNormal="100" zoomScalePageLayoutView="85" workbookViewId="0">
      <pane ySplit="1" topLeftCell="A2" activePane="bottomLeft" state="frozen"/>
      <selection pane="bottomLeft" activeCell="B95" sqref="B95:P95"/>
    </sheetView>
  </sheetViews>
  <sheetFormatPr defaultColWidth="10.83203125" defaultRowHeight="12.5" x14ac:dyDescent="0.25"/>
  <cols>
    <col min="1" max="1" width="3.33203125" style="2" customWidth="1"/>
    <col min="2" max="15" width="20.83203125" style="2" customWidth="1"/>
    <col min="16" max="16" width="3.33203125" style="2" customWidth="1"/>
    <col min="17" max="16384" width="10.83203125" style="2"/>
  </cols>
  <sheetData>
    <row r="1" spans="2:15" ht="50" customHeight="1" x14ac:dyDescent="0.25">
      <c r="B1" s="1" t="s">
        <v>36</v>
      </c>
    </row>
    <row r="2" spans="2:15" ht="24" customHeight="1" x14ac:dyDescent="0.25">
      <c r="B2" s="5" t="s">
        <v>31</v>
      </c>
      <c r="C2" s="3"/>
      <c r="D2" s="3"/>
      <c r="E2" s="3"/>
      <c r="F2" s="3"/>
      <c r="G2" s="3"/>
      <c r="H2" s="3"/>
      <c r="I2" s="3"/>
      <c r="J2" s="3"/>
      <c r="K2" s="3"/>
      <c r="L2" s="3"/>
      <c r="M2" s="3"/>
      <c r="N2" s="3"/>
      <c r="O2" s="3"/>
    </row>
    <row r="3" spans="2:15" ht="18" customHeight="1" x14ac:dyDescent="0.25"/>
    <row r="4" spans="2:15" ht="18" customHeight="1" x14ac:dyDescent="0.25"/>
    <row r="5" spans="2:15" ht="18" customHeight="1" x14ac:dyDescent="0.25"/>
    <row r="6" spans="2:15" ht="18" customHeight="1" x14ac:dyDescent="0.25"/>
    <row r="7" spans="2:15" ht="18" customHeight="1" x14ac:dyDescent="0.25"/>
    <row r="8" spans="2:15" ht="18" customHeight="1" x14ac:dyDescent="0.25"/>
    <row r="9" spans="2:15" ht="18" customHeight="1" x14ac:dyDescent="0.25"/>
    <row r="10" spans="2:15" ht="18" customHeight="1" x14ac:dyDescent="0.25"/>
    <row r="11" spans="2:15" ht="18" customHeight="1" x14ac:dyDescent="0.25"/>
    <row r="12" spans="2:15" ht="18" customHeight="1" x14ac:dyDescent="0.25"/>
    <row r="13" spans="2:15" ht="18" customHeight="1" x14ac:dyDescent="0.25"/>
    <row r="14" spans="2:15" ht="18" customHeight="1" x14ac:dyDescent="0.25"/>
    <row r="15" spans="2:15" ht="18" customHeight="1" x14ac:dyDescent="0.25"/>
    <row r="16" spans="2:15" ht="18" customHeight="1" x14ac:dyDescent="0.25"/>
    <row r="17" spans="2:15" ht="18" customHeight="1" x14ac:dyDescent="0.25"/>
    <row r="18" spans="2:15" ht="18" customHeight="1" x14ac:dyDescent="0.25"/>
    <row r="19" spans="2:15" ht="18" customHeight="1" x14ac:dyDescent="0.25"/>
    <row r="20" spans="2:15" ht="18" customHeight="1" x14ac:dyDescent="0.25"/>
    <row r="21" spans="2:15" ht="18" customHeight="1" x14ac:dyDescent="0.25"/>
    <row r="22" spans="2:15" ht="18" customHeight="1" x14ac:dyDescent="0.25"/>
    <row r="23" spans="2:15" ht="18" customHeight="1" x14ac:dyDescent="0.25"/>
    <row r="24" spans="2:15" ht="18" customHeight="1" x14ac:dyDescent="0.25"/>
    <row r="25" spans="2:15" ht="18" customHeight="1" x14ac:dyDescent="0.25"/>
    <row r="26" spans="2:15" ht="18" customHeight="1" x14ac:dyDescent="0.25"/>
    <row r="27" spans="2:15" ht="18" customHeight="1" x14ac:dyDescent="0.25"/>
    <row r="28" spans="2:15" ht="24" customHeight="1" x14ac:dyDescent="0.25">
      <c r="B28" s="5" t="s">
        <v>30</v>
      </c>
      <c r="C28" s="3"/>
      <c r="D28" s="3"/>
      <c r="E28" s="3"/>
      <c r="F28" s="3"/>
      <c r="G28" s="3"/>
      <c r="H28" s="4"/>
      <c r="I28" s="4"/>
      <c r="J28" s="5" t="s">
        <v>35</v>
      </c>
      <c r="K28" s="3"/>
      <c r="L28" s="3"/>
      <c r="M28" s="3"/>
      <c r="N28" s="3"/>
      <c r="O28" s="3"/>
    </row>
    <row r="48" spans="2:15" ht="24" customHeight="1" x14ac:dyDescent="0.25">
      <c r="B48" s="5" t="s">
        <v>27</v>
      </c>
      <c r="C48" s="3"/>
      <c r="D48" s="3"/>
      <c r="E48" s="3"/>
      <c r="F48" s="3"/>
      <c r="G48" s="3"/>
      <c r="H48" s="3"/>
      <c r="I48" s="3"/>
      <c r="J48" s="3"/>
      <c r="K48" s="3"/>
      <c r="L48" s="3"/>
      <c r="M48" s="3"/>
      <c r="N48" s="3"/>
      <c r="O48" s="3"/>
    </row>
    <row r="74" spans="2:15" ht="25" customHeight="1" x14ac:dyDescent="0.25">
      <c r="B74" s="10" t="s">
        <v>33</v>
      </c>
      <c r="C74" s="11"/>
      <c r="D74" s="11"/>
      <c r="E74" s="11"/>
      <c r="F74" s="11"/>
      <c r="G74" s="11"/>
      <c r="H74" s="11"/>
      <c r="I74" s="11"/>
      <c r="J74" s="11"/>
      <c r="K74" s="11"/>
      <c r="L74" s="11"/>
      <c r="M74" s="11"/>
      <c r="N74" s="11"/>
      <c r="O74" s="12"/>
    </row>
    <row r="75" spans="2:15" ht="25" customHeight="1" x14ac:dyDescent="0.25">
      <c r="B75" s="15" t="s">
        <v>12</v>
      </c>
      <c r="C75" s="15"/>
      <c r="D75" s="15" t="s">
        <v>0</v>
      </c>
      <c r="E75" s="15" t="s">
        <v>1</v>
      </c>
      <c r="F75" s="15" t="s">
        <v>2</v>
      </c>
      <c r="G75" s="15" t="s">
        <v>3</v>
      </c>
      <c r="H75" s="15" t="s">
        <v>4</v>
      </c>
      <c r="I75" s="15" t="s">
        <v>5</v>
      </c>
      <c r="J75" s="15" t="s">
        <v>6</v>
      </c>
      <c r="K75" s="15" t="s">
        <v>7</v>
      </c>
      <c r="L75" s="15" t="s">
        <v>8</v>
      </c>
      <c r="M75" s="15" t="s">
        <v>9</v>
      </c>
      <c r="N75" s="15" t="s">
        <v>10</v>
      </c>
      <c r="O75" s="15" t="s">
        <v>11</v>
      </c>
    </row>
    <row r="76" spans="2:15" ht="25" customHeight="1" x14ac:dyDescent="0.25">
      <c r="B76" s="8" t="s">
        <v>13</v>
      </c>
      <c r="C76" s="8"/>
      <c r="D76" s="9">
        <v>472</v>
      </c>
      <c r="E76" s="9">
        <v>2447</v>
      </c>
      <c r="F76" s="9">
        <v>2465</v>
      </c>
      <c r="G76" s="9">
        <v>2350</v>
      </c>
      <c r="H76" s="9">
        <v>1628</v>
      </c>
      <c r="I76" s="9">
        <v>965</v>
      </c>
      <c r="J76" s="9">
        <v>292</v>
      </c>
      <c r="K76" s="9">
        <v>259</v>
      </c>
      <c r="L76" s="9">
        <v>2333</v>
      </c>
      <c r="M76" s="9">
        <v>784</v>
      </c>
      <c r="N76" s="9">
        <v>1847</v>
      </c>
      <c r="O76" s="9">
        <v>2482</v>
      </c>
    </row>
    <row r="77" spans="2:15" ht="25" customHeight="1" x14ac:dyDescent="0.25">
      <c r="B77" s="8" t="s">
        <v>14</v>
      </c>
      <c r="C77" s="8"/>
      <c r="D77" s="9">
        <v>191</v>
      </c>
      <c r="E77" s="9">
        <v>320</v>
      </c>
      <c r="F77" s="9">
        <v>931</v>
      </c>
      <c r="G77" s="9">
        <v>458</v>
      </c>
      <c r="H77" s="9">
        <v>628</v>
      </c>
      <c r="I77" s="9">
        <v>555</v>
      </c>
      <c r="J77" s="9">
        <v>229</v>
      </c>
      <c r="K77" s="9">
        <v>150</v>
      </c>
      <c r="L77" s="9">
        <v>453</v>
      </c>
      <c r="M77" s="9">
        <v>577</v>
      </c>
      <c r="N77" s="9">
        <v>201</v>
      </c>
      <c r="O77" s="9">
        <v>452</v>
      </c>
    </row>
    <row r="78" spans="2:15" ht="25" customHeight="1" x14ac:dyDescent="0.25">
      <c r="B78" s="8" t="s">
        <v>15</v>
      </c>
      <c r="C78" s="8"/>
      <c r="D78" s="9">
        <v>2220</v>
      </c>
      <c r="E78" s="9">
        <v>1800</v>
      </c>
      <c r="F78" s="9">
        <v>999</v>
      </c>
      <c r="G78" s="9">
        <v>2150</v>
      </c>
      <c r="H78" s="9">
        <v>1952</v>
      </c>
      <c r="I78" s="9">
        <v>2722</v>
      </c>
      <c r="J78" s="9">
        <v>1281</v>
      </c>
      <c r="K78" s="9">
        <v>1639</v>
      </c>
      <c r="L78" s="9">
        <v>2139</v>
      </c>
      <c r="M78" s="9">
        <v>1801</v>
      </c>
      <c r="N78" s="9">
        <v>1118</v>
      </c>
      <c r="O78" s="9">
        <v>2604</v>
      </c>
    </row>
    <row r="79" spans="2:15" ht="25" customHeight="1" x14ac:dyDescent="0.25">
      <c r="B79" s="8" t="s">
        <v>16</v>
      </c>
      <c r="C79" s="8"/>
      <c r="D79" s="9">
        <v>394</v>
      </c>
      <c r="E79" s="9">
        <v>586</v>
      </c>
      <c r="F79" s="9">
        <v>606</v>
      </c>
      <c r="G79" s="9">
        <v>994</v>
      </c>
      <c r="H79" s="9">
        <v>390</v>
      </c>
      <c r="I79" s="9">
        <v>426</v>
      </c>
      <c r="J79" s="9">
        <v>531</v>
      </c>
      <c r="K79" s="9">
        <v>230</v>
      </c>
      <c r="L79" s="9">
        <v>331</v>
      </c>
      <c r="M79" s="9">
        <v>883</v>
      </c>
      <c r="N79" s="9">
        <v>84</v>
      </c>
      <c r="O79" s="9">
        <v>347</v>
      </c>
    </row>
    <row r="80" spans="2:15" ht="25" customHeight="1" x14ac:dyDescent="0.25">
      <c r="B80" s="8" t="s">
        <v>17</v>
      </c>
      <c r="C80" s="8"/>
      <c r="D80" s="9">
        <v>2347</v>
      </c>
      <c r="E80" s="9">
        <v>466</v>
      </c>
      <c r="F80" s="9">
        <v>2323</v>
      </c>
      <c r="G80" s="9">
        <v>2559</v>
      </c>
      <c r="H80" s="9">
        <v>2822</v>
      </c>
      <c r="I80" s="9">
        <v>836</v>
      </c>
      <c r="J80" s="9">
        <v>2545</v>
      </c>
      <c r="K80" s="9">
        <v>504</v>
      </c>
      <c r="L80" s="9">
        <v>2396</v>
      </c>
      <c r="M80" s="9">
        <v>1064</v>
      </c>
      <c r="N80" s="9">
        <v>2295</v>
      </c>
      <c r="O80" s="9">
        <v>2006</v>
      </c>
    </row>
    <row r="81" spans="2:24" ht="25" customHeight="1" x14ac:dyDescent="0.25">
      <c r="B81" s="8" t="s">
        <v>18</v>
      </c>
      <c r="C81" s="8"/>
      <c r="D81" s="9">
        <v>2014</v>
      </c>
      <c r="E81" s="9">
        <v>1869</v>
      </c>
      <c r="F81" s="9">
        <v>2035</v>
      </c>
      <c r="G81" s="9">
        <v>2344</v>
      </c>
      <c r="H81" s="9">
        <v>1818</v>
      </c>
      <c r="I81" s="9">
        <v>1601</v>
      </c>
      <c r="J81" s="9">
        <v>2663</v>
      </c>
      <c r="K81" s="9">
        <v>1750</v>
      </c>
      <c r="L81" s="9">
        <v>944</v>
      </c>
      <c r="M81" s="9">
        <v>2097</v>
      </c>
      <c r="N81" s="9">
        <v>2755</v>
      </c>
      <c r="O81" s="9">
        <v>2687</v>
      </c>
    </row>
    <row r="82" spans="2:24" ht="25" customHeight="1" x14ac:dyDescent="0.25">
      <c r="B82" s="8" t="s">
        <v>19</v>
      </c>
      <c r="C82" s="8"/>
      <c r="D82" s="9">
        <v>2741</v>
      </c>
      <c r="E82" s="9">
        <v>1490</v>
      </c>
      <c r="F82" s="9">
        <v>2607</v>
      </c>
      <c r="G82" s="9">
        <v>1077</v>
      </c>
      <c r="H82" s="9">
        <v>357</v>
      </c>
      <c r="I82" s="9">
        <v>2254</v>
      </c>
      <c r="J82" s="9">
        <v>620</v>
      </c>
      <c r="K82" s="9">
        <v>1308</v>
      </c>
      <c r="L82" s="9">
        <v>1946</v>
      </c>
      <c r="M82" s="9">
        <v>194</v>
      </c>
      <c r="N82" s="9">
        <v>318</v>
      </c>
      <c r="O82" s="9">
        <v>319</v>
      </c>
    </row>
    <row r="83" spans="2:24" ht="25" customHeight="1" x14ac:dyDescent="0.25">
      <c r="B83" s="8" t="s">
        <v>20</v>
      </c>
      <c r="C83" s="8"/>
      <c r="D83" s="9">
        <v>821</v>
      </c>
      <c r="E83" s="9">
        <v>2040</v>
      </c>
      <c r="F83" s="9">
        <v>447</v>
      </c>
      <c r="G83" s="9">
        <v>1002</v>
      </c>
      <c r="H83" s="9">
        <v>1153</v>
      </c>
      <c r="I83" s="9">
        <v>1457</v>
      </c>
      <c r="J83" s="9">
        <v>157</v>
      </c>
      <c r="K83" s="9">
        <v>379</v>
      </c>
      <c r="L83" s="9">
        <v>384</v>
      </c>
      <c r="M83" s="9">
        <v>703</v>
      </c>
      <c r="N83" s="9">
        <v>250</v>
      </c>
      <c r="O83" s="9">
        <v>675</v>
      </c>
    </row>
    <row r="84" spans="2:24" ht="25" customHeight="1" x14ac:dyDescent="0.25">
      <c r="B84" s="7"/>
      <c r="C84" s="7"/>
      <c r="D84" s="7"/>
      <c r="E84" s="7"/>
      <c r="F84" s="7"/>
      <c r="G84" s="7"/>
      <c r="H84" s="7"/>
      <c r="I84" s="7"/>
      <c r="J84" s="7"/>
      <c r="K84" s="7"/>
      <c r="L84" s="7"/>
      <c r="M84" s="7"/>
      <c r="N84" s="7"/>
      <c r="O84" s="7"/>
    </row>
    <row r="85" spans="2:24" ht="25" customHeight="1" x14ac:dyDescent="0.25">
      <c r="B85" s="10" t="s">
        <v>34</v>
      </c>
      <c r="C85" s="17"/>
      <c r="D85" s="17"/>
      <c r="E85" s="17"/>
      <c r="F85" s="17"/>
      <c r="G85" s="17"/>
      <c r="H85" s="17"/>
      <c r="I85" s="17"/>
      <c r="J85" s="17"/>
      <c r="K85" s="18"/>
      <c r="L85" s="7"/>
      <c r="M85" s="10" t="s">
        <v>35</v>
      </c>
      <c r="N85" s="17"/>
      <c r="O85" s="18"/>
    </row>
    <row r="86" spans="2:24" ht="25" customHeight="1" x14ac:dyDescent="0.25">
      <c r="B86" s="15"/>
      <c r="C86" s="15" t="s">
        <v>13</v>
      </c>
      <c r="D86" s="15" t="s">
        <v>14</v>
      </c>
      <c r="E86" s="15" t="s">
        <v>15</v>
      </c>
      <c r="F86" s="15" t="s">
        <v>16</v>
      </c>
      <c r="G86" s="15" t="s">
        <v>17</v>
      </c>
      <c r="H86" s="15" t="s">
        <v>18</v>
      </c>
      <c r="I86" s="15" t="s">
        <v>19</v>
      </c>
      <c r="J86" s="15" t="s">
        <v>20</v>
      </c>
      <c r="K86" s="15" t="s">
        <v>25</v>
      </c>
      <c r="L86" s="7"/>
      <c r="M86" s="15"/>
      <c r="N86" s="15" t="s">
        <v>23</v>
      </c>
      <c r="O86" s="15" t="s">
        <v>24</v>
      </c>
    </row>
    <row r="87" spans="2:24" ht="25" customHeight="1" x14ac:dyDescent="0.25">
      <c r="B87" s="16" t="s">
        <v>32</v>
      </c>
      <c r="C87" s="9">
        <f>SUM(D76:O76)</f>
        <v>18324</v>
      </c>
      <c r="D87" s="9">
        <f>SUM(D77:O77)</f>
        <v>5145</v>
      </c>
      <c r="E87" s="9">
        <f>SUM(D78:O78)</f>
        <v>22425</v>
      </c>
      <c r="F87" s="9">
        <f>SUM(D79:O79)</f>
        <v>5802</v>
      </c>
      <c r="G87" s="9">
        <f>SUM(D80:O80)</f>
        <v>22163</v>
      </c>
      <c r="H87" s="9">
        <f>SUM(D81:O81)</f>
        <v>24577</v>
      </c>
      <c r="I87" s="9">
        <f>SUM(D82:O82)</f>
        <v>15231</v>
      </c>
      <c r="J87" s="9">
        <f>SUM(D83:O83)</f>
        <v>9468</v>
      </c>
      <c r="K87" s="9">
        <f>SUM(C87:J87)</f>
        <v>123135</v>
      </c>
      <c r="L87" s="7"/>
      <c r="M87" s="16" t="s">
        <v>21</v>
      </c>
      <c r="N87" s="14">
        <v>8.1999999999999993</v>
      </c>
      <c r="O87" s="14">
        <v>3</v>
      </c>
    </row>
    <row r="88" spans="2:24" ht="25" customHeight="1" x14ac:dyDescent="0.25">
      <c r="B88" s="16" t="s">
        <v>26</v>
      </c>
      <c r="C88" s="13">
        <f>C87/K87</f>
        <v>0.1488122792057498</v>
      </c>
      <c r="D88" s="13">
        <f>D87/K87</f>
        <v>4.1783408454135702E-2</v>
      </c>
      <c r="E88" s="13">
        <f>E87/K87</f>
        <v>0.18211718845169936</v>
      </c>
      <c r="F88" s="13">
        <f>F87/K87</f>
        <v>4.7119015714459742E-2</v>
      </c>
      <c r="G88" s="13">
        <f>G87/K87</f>
        <v>0.17998944248182888</v>
      </c>
      <c r="H88" s="13">
        <f>H87/K87</f>
        <v>0.19959394160880334</v>
      </c>
      <c r="I88" s="13">
        <f>I87/K87</f>
        <v>0.12369350712632476</v>
      </c>
      <c r="J88" s="13">
        <f>J87/K87</f>
        <v>7.6891216956998423E-2</v>
      </c>
      <c r="K88" s="13">
        <f>SUM(C88:J88)</f>
        <v>1</v>
      </c>
      <c r="L88" s="7"/>
      <c r="M88" s="16" t="s">
        <v>22</v>
      </c>
      <c r="N88" s="14">
        <v>10</v>
      </c>
      <c r="O88" s="14">
        <v>7</v>
      </c>
    </row>
    <row r="89" spans="2:24" ht="25" customHeight="1" x14ac:dyDescent="0.25">
      <c r="B89" s="7"/>
      <c r="C89" s="7"/>
      <c r="D89" s="7"/>
      <c r="E89" s="7"/>
      <c r="F89" s="7"/>
      <c r="G89" s="7"/>
      <c r="H89" s="7"/>
      <c r="I89" s="7"/>
      <c r="J89" s="7"/>
      <c r="K89" s="7"/>
      <c r="L89" s="7"/>
      <c r="M89" s="7"/>
      <c r="N89" s="7"/>
      <c r="O89" s="7"/>
    </row>
    <row r="90" spans="2:24" ht="25" customHeight="1" x14ac:dyDescent="0.25">
      <c r="B90" s="20" t="s">
        <v>27</v>
      </c>
      <c r="C90" s="21"/>
      <c r="D90" s="17"/>
      <c r="E90" s="17"/>
      <c r="F90" s="17"/>
      <c r="G90" s="17"/>
      <c r="H90" s="17"/>
      <c r="I90" s="17"/>
      <c r="J90" s="17"/>
      <c r="K90" s="18"/>
      <c r="L90" s="7"/>
      <c r="M90" s="7"/>
      <c r="N90" s="7"/>
      <c r="O90" s="7"/>
    </row>
    <row r="91" spans="2:24" ht="25" customHeight="1" x14ac:dyDescent="0.25">
      <c r="B91" s="16"/>
      <c r="C91" s="16" t="s">
        <v>13</v>
      </c>
      <c r="D91" s="19" t="s">
        <v>14</v>
      </c>
      <c r="E91" s="15" t="s">
        <v>15</v>
      </c>
      <c r="F91" s="15" t="s">
        <v>16</v>
      </c>
      <c r="G91" s="15" t="s">
        <v>17</v>
      </c>
      <c r="H91" s="15" t="s">
        <v>18</v>
      </c>
      <c r="I91" s="15" t="s">
        <v>19</v>
      </c>
      <c r="J91" s="15" t="s">
        <v>20</v>
      </c>
      <c r="K91" s="15" t="s">
        <v>25</v>
      </c>
      <c r="L91" s="7"/>
      <c r="M91" s="7"/>
      <c r="N91" s="7"/>
      <c r="O91" s="7"/>
    </row>
    <row r="92" spans="2:24" ht="25" customHeight="1" x14ac:dyDescent="0.25">
      <c r="B92" s="15" t="s">
        <v>28</v>
      </c>
      <c r="C92" s="22">
        <v>0.73</v>
      </c>
      <c r="D92" s="13">
        <v>0.75</v>
      </c>
      <c r="E92" s="13">
        <v>0.91</v>
      </c>
      <c r="F92" s="13">
        <v>0.85</v>
      </c>
      <c r="G92" s="13">
        <v>0.89</v>
      </c>
      <c r="H92" s="13">
        <v>0.82</v>
      </c>
      <c r="I92" s="13">
        <v>0.28000000000000003</v>
      </c>
      <c r="J92" s="13">
        <v>0.84</v>
      </c>
      <c r="K92" s="13">
        <f>SUM(C92:J92)/8</f>
        <v>0.75875000000000004</v>
      </c>
      <c r="L92" s="7"/>
      <c r="M92" s="7"/>
      <c r="N92" s="7"/>
      <c r="O92" s="7"/>
    </row>
    <row r="93" spans="2:24" ht="25" customHeight="1" x14ac:dyDescent="0.25">
      <c r="B93" s="16" t="s">
        <v>29</v>
      </c>
      <c r="C93" s="13">
        <f t="shared" ref="C93:J93" si="0">1-C92</f>
        <v>0.27</v>
      </c>
      <c r="D93" s="13">
        <f t="shared" si="0"/>
        <v>0.25</v>
      </c>
      <c r="E93" s="13">
        <f t="shared" si="0"/>
        <v>8.9999999999999969E-2</v>
      </c>
      <c r="F93" s="13">
        <f t="shared" si="0"/>
        <v>0.15000000000000002</v>
      </c>
      <c r="G93" s="13">
        <f t="shared" si="0"/>
        <v>0.10999999999999999</v>
      </c>
      <c r="H93" s="13">
        <f t="shared" si="0"/>
        <v>0.18000000000000005</v>
      </c>
      <c r="I93" s="13">
        <f t="shared" si="0"/>
        <v>0.72</v>
      </c>
      <c r="J93" s="13">
        <f t="shared" si="0"/>
        <v>0.16000000000000003</v>
      </c>
      <c r="K93" s="13">
        <f>SUM(C93:J93)/8</f>
        <v>0.24125000000000002</v>
      </c>
      <c r="L93" s="7"/>
      <c r="M93" s="7"/>
      <c r="N93" s="7"/>
      <c r="O93" s="7"/>
    </row>
    <row r="95" spans="2:24" s="6" customFormat="1" ht="50" customHeight="1" x14ac:dyDescent="0.35">
      <c r="B95" s="25" t="s">
        <v>37</v>
      </c>
      <c r="C95" s="25"/>
      <c r="D95" s="25"/>
      <c r="E95" s="25"/>
      <c r="F95" s="25"/>
      <c r="G95" s="25"/>
      <c r="H95" s="25"/>
      <c r="I95" s="25"/>
      <c r="J95" s="25"/>
      <c r="K95" s="25"/>
      <c r="L95" s="25"/>
      <c r="M95" s="25"/>
      <c r="N95" s="25"/>
      <c r="O95" s="25"/>
      <c r="P95" s="25"/>
      <c r="Q95"/>
      <c r="R95"/>
      <c r="S95"/>
      <c r="T95"/>
      <c r="U95"/>
      <c r="V95"/>
      <c r="W95"/>
      <c r="X95"/>
    </row>
  </sheetData>
  <mergeCells count="1">
    <mergeCell ref="B95:P95"/>
  </mergeCells>
  <hyperlinks>
    <hyperlink ref="B95:P95" r:id="rId1" display="CLICK HERE TO CREATE IN SMARTSHEET" xr:uid="{220C63D4-AE78-47D2-97F3-9DCDD17B63F8}"/>
  </hyperlinks>
  <pageMargins left="0.3" right="0.3" top="0.3" bottom="0.3" header="0" footer="0"/>
  <pageSetup scale="41" fitToHeight="0" orientation="landscape" horizontalDpi="0" verticalDpi="0"/>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4"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2019-03-18T22:13:57Z</dcterms:modified>
</cp:coreProperties>
</file>