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codeName="ThisWorkbook"/>
  <mc:AlternateContent xmlns:mc="http://schemas.openxmlformats.org/markup-compatibility/2006">
    <mc:Choice Requires="x15">
      <x15ac:absPath xmlns:x15ac="http://schemas.microsoft.com/office/spreadsheetml/2010/11/ac" url="https://d.docs.live.net/2eba328ab996dff9/Work/Smartsheet_Publishing/Templates for Update/Best-dashboard-application-templates/"/>
    </mc:Choice>
  </mc:AlternateContent>
  <xr:revisionPtr revIDLastSave="0" documentId="8_{BC2EE37D-2089-4B0E-8420-FA8504E3ECE4}" xr6:coauthVersionLast="37" xr6:coauthVersionMax="37" xr10:uidLastSave="{00000000-0000-0000-0000-000000000000}"/>
  <bookViews>
    <workbookView xWindow="336" yWindow="960" windowWidth="38064" windowHeight="19500" tabRatio="500" xr2:uid="{00000000-000D-0000-FFFF-FFFF00000000}"/>
  </bookViews>
  <sheets>
    <sheet name="Enterprise Dashboard" sheetId="1" r:id="rId1"/>
    <sheet name="- Disclaimer -" sheetId="2" r:id="rId2"/>
  </sheets>
  <definedNames>
    <definedName name="_xlnm.Print_Area" localSheetId="0">'Enterprise Dashboard'!$A$1:$W$99</definedName>
  </definedNames>
  <calcPr calcId="179021"/>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F89" i="1" l="1"/>
  <c r="H89" i="1"/>
  <c r="M89" i="1" s="1"/>
  <c r="K89" i="1"/>
  <c r="L89" i="1"/>
  <c r="F90" i="1"/>
  <c r="H90" i="1"/>
  <c r="M90" i="1" s="1"/>
  <c r="K90" i="1"/>
  <c r="L90" i="1"/>
  <c r="F91" i="1"/>
  <c r="H91" i="1"/>
  <c r="M91" i="1" s="1"/>
  <c r="K91" i="1"/>
  <c r="L91" i="1"/>
  <c r="F92" i="1"/>
  <c r="H92" i="1"/>
  <c r="M92" i="1" s="1"/>
  <c r="K92" i="1"/>
  <c r="L92" i="1"/>
  <c r="F93" i="1"/>
  <c r="H93" i="1"/>
  <c r="M93" i="1" s="1"/>
  <c r="K93" i="1"/>
  <c r="L93" i="1"/>
  <c r="F94" i="1"/>
  <c r="H94" i="1"/>
  <c r="M94" i="1" s="1"/>
  <c r="K94" i="1"/>
  <c r="L94" i="1"/>
  <c r="F95" i="1"/>
  <c r="H95" i="1"/>
  <c r="M95" i="1" s="1"/>
  <c r="K95" i="1"/>
  <c r="L95" i="1"/>
  <c r="F96" i="1"/>
  <c r="H96" i="1"/>
  <c r="M96" i="1" s="1"/>
  <c r="K96" i="1"/>
  <c r="L96" i="1"/>
  <c r="F97" i="1"/>
  <c r="H97" i="1"/>
  <c r="M97" i="1" s="1"/>
  <c r="K97" i="1"/>
  <c r="L97" i="1"/>
  <c r="F98" i="1"/>
  <c r="H98" i="1"/>
  <c r="M98" i="1" s="1"/>
  <c r="K98" i="1"/>
  <c r="L98" i="1"/>
  <c r="D99" i="1"/>
  <c r="E99" i="1"/>
  <c r="G99" i="1"/>
  <c r="I99" i="1"/>
  <c r="J99" i="1"/>
  <c r="K99" i="1" l="1"/>
  <c r="L99" i="1"/>
  <c r="F99" i="1"/>
  <c r="M99" i="1"/>
  <c r="H99" i="1"/>
</calcChain>
</file>

<file path=xl/sharedStrings.xml><?xml version="1.0" encoding="utf-8"?>
<sst xmlns="http://schemas.openxmlformats.org/spreadsheetml/2006/main" count="100" uniqueCount="31">
  <si>
    <t>BUDGET</t>
  </si>
  <si>
    <t>ACTUAL</t>
  </si>
  <si>
    <t>REMAINDER</t>
  </si>
  <si>
    <t>CALENDAR</t>
  </si>
  <si>
    <t>PRODUCTS</t>
  </si>
  <si>
    <t>NO.</t>
  </si>
  <si>
    <t>NAME</t>
  </si>
  <si>
    <t>ITEM 1</t>
  </si>
  <si>
    <t>ITEM 2</t>
  </si>
  <si>
    <t>ITEM 3</t>
  </si>
  <si>
    <t>ITEM 5</t>
  </si>
  <si>
    <t>ITEM 4</t>
  </si>
  <si>
    <t>ITEM 6</t>
  </si>
  <si>
    <t>ITEM 7</t>
  </si>
  <si>
    <t>ITEM 8</t>
  </si>
  <si>
    <t>ITEM 9</t>
  </si>
  <si>
    <t>ITEM 10</t>
  </si>
  <si>
    <t>REVENUE</t>
  </si>
  <si>
    <t>GOAL</t>
  </si>
  <si>
    <t>DEBT TO EQUITY RATIO</t>
  </si>
  <si>
    <t>NET EXPENSES</t>
  </si>
  <si>
    <t>PROFIT MARGINS</t>
  </si>
  <si>
    <t>NET</t>
  </si>
  <si>
    <t>GROSS</t>
  </si>
  <si>
    <t>ADDITIONAL</t>
  </si>
  <si>
    <t>TOTAL</t>
  </si>
  <si>
    <t>DEBT</t>
  </si>
  <si>
    <t>EQUITY</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</si>
  <si>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</si>
  <si>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</si>
  <si>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ENTERPRISE DASHBOARD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</si>
</sst>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quot;$&quot;#,##0"/>
  </numFmts>
  <fonts count="14" x14ac:knownFonts="1">
    <font>
      <sz val="12"/>
      <color theme="1"/>
      <name val="Calibri"/>
      <family val="2"/>
      <scheme val="minor"/>
    </font>
    <font>
      <sz val="12"/>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12"/>
      <color theme="1"/>
      <name val="Century Gothic"/>
      <family val="1"/>
    </font>
    <font>
      <b/>
      <sz val="22"/>
      <color theme="1"/>
      <name val="Century Gothic"/>
      <family val="1"/>
    </font>
    <font>
      <b/>
      <sz val="10"/>
      <color theme="0"/>
      <name val="Century Gothic"/>
      <family val="1"/>
    </font>
    <font>
      <sz val="10"/>
      <color theme="1"/>
      <name val="Century Gothic"/>
      <family val="1"/>
    </font>
    <font>
      <b/>
      <sz val="10"/>
      <color theme="1"/>
      <name val="Century Gothic"/>
      <family val="1"/>
    </font>
    <font>
      <sz val="11"/>
      <color theme="1"/>
      <name val="Calibri"/>
      <family val="2"/>
      <scheme val="minor"/>
    </font>
    <font>
      <sz val="12"/>
      <color theme="1"/>
      <name val="Arial"/>
      <family val="2"/>
    </font>
    <font>
      <b/>
      <sz val="20"/>
      <color theme="0" tint="-0.499984740745262"/>
      <name val="Century Gothic"/>
      <family val="1"/>
    </font>
    <font>
      <b/>
      <sz val="22"/>
      <color theme="0"/>
      <name val="Century Gothic"/>
      <family val="2"/>
    </font>
  </fonts>
  <fills count="14">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solid">
        <fgColor theme="3"/>
        <bgColor indexed="64"/>
      </patternFill>
    </fill>
    <fill>
      <patternFill patternType="solid">
        <fgColor theme="3" tint="0.39997558519241921"/>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2" tint="-0.499984740745262"/>
        <bgColor indexed="64"/>
      </patternFill>
    </fill>
    <fill>
      <patternFill patternType="solid">
        <fgColor theme="1"/>
        <bgColor indexed="64"/>
      </patternFill>
    </fill>
    <fill>
      <patternFill patternType="solid">
        <fgColor theme="0" tint="-0.34998626667073579"/>
        <bgColor indexed="64"/>
      </patternFill>
    </fill>
    <fill>
      <patternFill patternType="solid">
        <fgColor rgb="FF40B14B"/>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ck">
        <color theme="0" tint="-0.34998626667073579"/>
      </left>
      <right/>
      <top/>
      <bottom/>
      <diagonal/>
    </border>
    <border>
      <left/>
      <right/>
      <top style="thin">
        <color theme="0" tint="-0.249977111117893"/>
      </top>
      <bottom/>
      <diagonal/>
    </border>
  </borders>
  <cellStyleXfs count="7">
    <xf numFmtId="0" fontId="0" fillId="0" borderId="0"/>
    <xf numFmtId="164" fontId="2"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10" fillId="0" borderId="0"/>
    <xf numFmtId="0" fontId="3" fillId="0" borderId="0" applyNumberFormat="0" applyFill="0" applyBorder="0" applyAlignment="0" applyProtection="0"/>
  </cellStyleXfs>
  <cellXfs count="46">
    <xf numFmtId="0" fontId="0" fillId="0" borderId="0" xfId="0"/>
    <xf numFmtId="0" fontId="5" fillId="0" borderId="0" xfId="0" applyFont="1" applyAlignment="1">
      <alignment wrapText="1"/>
    </xf>
    <xf numFmtId="0" fontId="5" fillId="3" borderId="0" xfId="0" applyFont="1" applyFill="1" applyAlignment="1">
      <alignment wrapText="1"/>
    </xf>
    <xf numFmtId="0" fontId="5" fillId="0" borderId="0" xfId="0" applyFont="1" applyFill="1" applyAlignment="1">
      <alignment wrapText="1"/>
    </xf>
    <xf numFmtId="0" fontId="5" fillId="4" borderId="0" xfId="0" applyFont="1" applyFill="1" applyAlignment="1">
      <alignment wrapText="1"/>
    </xf>
    <xf numFmtId="0" fontId="8" fillId="0" borderId="1" xfId="0" applyFont="1" applyBorder="1" applyAlignment="1">
      <alignment horizontal="left" vertical="center" wrapText="1" indent="1"/>
    </xf>
    <xf numFmtId="165" fontId="8" fillId="0" borderId="1" xfId="1" applyNumberFormat="1" applyFont="1" applyBorder="1" applyAlignment="1">
      <alignment horizontal="left" vertical="center" wrapText="1" indent="1"/>
    </xf>
    <xf numFmtId="165" fontId="8" fillId="0" borderId="1" xfId="0" applyNumberFormat="1" applyFont="1" applyBorder="1" applyAlignment="1">
      <alignment horizontal="left" vertical="center" wrapText="1" indent="1"/>
    </xf>
    <xf numFmtId="9" fontId="8" fillId="0" borderId="1" xfId="2" applyFont="1" applyBorder="1" applyAlignment="1">
      <alignment horizontal="left" vertical="center" wrapText="1" indent="1"/>
    </xf>
    <xf numFmtId="0" fontId="8" fillId="2" borderId="1" xfId="0" applyFont="1" applyFill="1" applyBorder="1" applyAlignment="1">
      <alignment horizontal="left" vertical="center" wrapText="1" indent="1"/>
    </xf>
    <xf numFmtId="0" fontId="8" fillId="0" borderId="0" xfId="0" applyFont="1" applyAlignment="1">
      <alignment horizontal="left" vertical="center" wrapText="1" indent="1"/>
    </xf>
    <xf numFmtId="1" fontId="8" fillId="0" borderId="1" xfId="0" applyNumberFormat="1" applyFont="1" applyBorder="1" applyAlignment="1">
      <alignment horizontal="left" vertical="center" wrapText="1" indent="1"/>
    </xf>
    <xf numFmtId="0" fontId="9" fillId="0" borderId="0" xfId="0" applyFont="1" applyAlignment="1">
      <alignment horizontal="left" vertical="center" wrapText="1" indent="1"/>
    </xf>
    <xf numFmtId="0" fontId="6" fillId="0" borderId="0" xfId="0" applyFont="1" applyFill="1" applyBorder="1" applyAlignment="1">
      <alignment horizontal="left" vertical="center" wrapText="1"/>
    </xf>
    <xf numFmtId="165" fontId="8" fillId="5" borderId="1" xfId="1" applyNumberFormat="1" applyFont="1" applyFill="1" applyBorder="1" applyAlignment="1">
      <alignment horizontal="left" vertical="center" wrapText="1" indent="1"/>
    </xf>
    <xf numFmtId="165" fontId="8" fillId="7" borderId="1" xfId="1" applyNumberFormat="1" applyFont="1" applyFill="1" applyBorder="1" applyAlignment="1">
      <alignment horizontal="left" vertical="center" wrapText="1" indent="1"/>
    </xf>
    <xf numFmtId="165" fontId="9" fillId="0" borderId="0" xfId="0" applyNumberFormat="1" applyFont="1" applyAlignment="1">
      <alignment horizontal="left" vertical="center" wrapText="1" indent="1"/>
    </xf>
    <xf numFmtId="9" fontId="9" fillId="0" borderId="0" xfId="2" applyNumberFormat="1" applyFont="1" applyAlignment="1">
      <alignment horizontal="left" vertical="center" wrapText="1" indent="1"/>
    </xf>
    <xf numFmtId="165" fontId="8" fillId="8" borderId="1" xfId="1" applyNumberFormat="1" applyFont="1" applyFill="1" applyBorder="1" applyAlignment="1">
      <alignment horizontal="left" vertical="center" wrapText="1" indent="1"/>
    </xf>
    <xf numFmtId="165" fontId="8" fillId="9" borderId="1" xfId="1" applyNumberFormat="1" applyFont="1" applyFill="1" applyBorder="1" applyAlignment="1">
      <alignment horizontal="left" vertical="center" wrapText="1" indent="1"/>
    </xf>
    <xf numFmtId="165" fontId="8" fillId="10" borderId="1" xfId="1" applyNumberFormat="1" applyFont="1" applyFill="1" applyBorder="1" applyAlignment="1">
      <alignment horizontal="left" vertical="center" wrapText="1" indent="1"/>
    </xf>
    <xf numFmtId="1" fontId="8" fillId="2" borderId="1" xfId="0" applyNumberFormat="1" applyFont="1" applyFill="1" applyBorder="1" applyAlignment="1">
      <alignment horizontal="left" vertical="center" wrapText="1" indent="1"/>
    </xf>
    <xf numFmtId="165" fontId="8" fillId="2" borderId="1" xfId="0" applyNumberFormat="1" applyFont="1" applyFill="1" applyBorder="1" applyAlignment="1">
      <alignment horizontal="left" vertical="center" wrapText="1" indent="1"/>
    </xf>
    <xf numFmtId="9" fontId="8" fillId="12" borderId="1" xfId="2" applyFont="1" applyFill="1" applyBorder="1" applyAlignment="1">
      <alignment horizontal="left" vertical="center" wrapText="1" indent="1"/>
    </xf>
    <xf numFmtId="165" fontId="8" fillId="3" borderId="1" xfId="0" applyNumberFormat="1" applyFont="1" applyFill="1" applyBorder="1" applyAlignment="1">
      <alignment horizontal="left" vertical="center" wrapText="1" indent="1"/>
    </xf>
    <xf numFmtId="0" fontId="7" fillId="6" borderId="2" xfId="0" applyFont="1" applyFill="1" applyBorder="1" applyAlignment="1">
      <alignment horizontal="left" vertical="center" wrapText="1" indent="1"/>
    </xf>
    <xf numFmtId="0" fontId="7" fillId="6" borderId="3" xfId="0" applyFont="1" applyFill="1" applyBorder="1" applyAlignment="1">
      <alignment horizontal="left" vertical="center" wrapText="1" indent="1"/>
    </xf>
    <xf numFmtId="0" fontId="7" fillId="11" borderId="4" xfId="0" applyFont="1" applyFill="1" applyBorder="1" applyAlignment="1">
      <alignment horizontal="left" vertical="center" wrapText="1" indent="1"/>
    </xf>
    <xf numFmtId="0" fontId="7" fillId="11" borderId="5" xfId="0" applyFont="1" applyFill="1" applyBorder="1" applyAlignment="1">
      <alignment horizontal="left" vertical="center" wrapText="1" indent="1"/>
    </xf>
    <xf numFmtId="0" fontId="7" fillId="5" borderId="3" xfId="0" applyFont="1" applyFill="1" applyBorder="1" applyAlignment="1">
      <alignment horizontal="left" vertical="center" wrapText="1" indent="1"/>
    </xf>
    <xf numFmtId="0" fontId="7" fillId="7" borderId="3" xfId="0" applyFont="1" applyFill="1" applyBorder="1" applyAlignment="1">
      <alignment horizontal="left" vertical="center" wrapText="1" indent="1"/>
    </xf>
    <xf numFmtId="0" fontId="7" fillId="6" borderId="4" xfId="0" applyFont="1" applyFill="1" applyBorder="1" applyAlignment="1">
      <alignment horizontal="left" vertical="center" wrapText="1" indent="1"/>
    </xf>
    <xf numFmtId="0" fontId="7" fillId="6" borderId="5" xfId="0" applyFont="1" applyFill="1" applyBorder="1" applyAlignment="1">
      <alignment horizontal="left" vertical="center" wrapText="1" indent="1"/>
    </xf>
    <xf numFmtId="0" fontId="7" fillId="8" borderId="3" xfId="0" applyFont="1" applyFill="1" applyBorder="1" applyAlignment="1">
      <alignment horizontal="left" vertical="center" wrapText="1" indent="1"/>
    </xf>
    <xf numFmtId="0" fontId="7" fillId="10" borderId="3" xfId="0" applyFont="1" applyFill="1" applyBorder="1" applyAlignment="1">
      <alignment horizontal="left" vertical="center" wrapText="1" indent="1"/>
    </xf>
    <xf numFmtId="0" fontId="7" fillId="11" borderId="3" xfId="0" applyFont="1" applyFill="1" applyBorder="1" applyAlignment="1">
      <alignment horizontal="left" vertical="center" wrapText="1" indent="1"/>
    </xf>
    <xf numFmtId="0" fontId="7" fillId="10" borderId="4" xfId="0" applyFont="1" applyFill="1" applyBorder="1" applyAlignment="1">
      <alignment horizontal="left" vertical="center" wrapText="1" indent="1"/>
    </xf>
    <xf numFmtId="0" fontId="7" fillId="10" borderId="5" xfId="0" applyFont="1" applyFill="1" applyBorder="1" applyAlignment="1">
      <alignment horizontal="left" vertical="center" wrapText="1" indent="1"/>
    </xf>
    <xf numFmtId="0" fontId="10" fillId="0" borderId="0" xfId="5" applyFont="1"/>
    <xf numFmtId="0" fontId="11" fillId="0" borderId="6" xfId="5" applyFont="1" applyBorder="1" applyAlignment="1">
      <alignment horizontal="left" vertical="center" wrapText="1" indent="2"/>
    </xf>
    <xf numFmtId="9" fontId="8" fillId="0" borderId="1" xfId="2" applyFont="1" applyFill="1" applyBorder="1" applyAlignment="1">
      <alignment horizontal="left" vertical="center" wrapText="1" indent="1"/>
    </xf>
    <xf numFmtId="9" fontId="9" fillId="0" borderId="0" xfId="2" applyNumberFormat="1" applyFont="1" applyFill="1" applyAlignment="1">
      <alignment horizontal="left" vertical="center" wrapText="1" indent="1"/>
    </xf>
    <xf numFmtId="0" fontId="8" fillId="0" borderId="0" xfId="0" applyFont="1" applyFill="1" applyAlignment="1">
      <alignment horizontal="left" vertical="center" wrapText="1" indent="1"/>
    </xf>
    <xf numFmtId="0" fontId="12" fillId="0" borderId="0" xfId="0" applyFont="1" applyFill="1" applyBorder="1" applyAlignment="1">
      <alignment horizontal="left" vertical="center"/>
    </xf>
    <xf numFmtId="0" fontId="13" fillId="13" borderId="7" xfId="6" applyFont="1" applyFill="1" applyBorder="1" applyAlignment="1">
      <alignment horizontal="center" vertical="center"/>
    </xf>
    <xf numFmtId="0" fontId="13" fillId="0" borderId="7" xfId="6" applyFont="1" applyBorder="1" applyAlignment="1"/>
  </cellXfs>
  <cellStyles count="7">
    <cellStyle name="Normal 2" xfId="5" xr:uid="{2785D2E2-6EA3-4745-B2AD-C668AFF9CE9C}"/>
    <cellStyle name="Гиперссылка" xfId="3" builtinId="8" hidden="1"/>
    <cellStyle name="Гиперссылка" xfId="6" builtinId="8"/>
    <cellStyle name="Денежный" xfId="1" builtinId="4"/>
    <cellStyle name="Обычный" xfId="0" builtinId="0"/>
    <cellStyle name="Открывавшаяся гиперссылка" xfId="4" builtinId="9" hidden="1"/>
    <cellStyle name="Процентный" xfId="2" builtinId="5"/>
  </cellStyles>
  <dxfs count="0"/>
  <tableStyles count="0" defaultTableStyle="TableStyleMedium9" defaultPivotStyle="PivotStyleMedium7"/>
  <colors>
    <mruColors>
      <color rgb="FF03C25B"/>
      <color rgb="FFDAF3F0"/>
      <color rgb="FFED7C00"/>
      <color rgb="FF009844"/>
      <color rgb="FFD0E08D"/>
      <color rgb="FF79AE40"/>
      <color rgb="FFFFDCE4"/>
      <color rgb="FFD6A000"/>
      <color rgb="FF6A3AFF"/>
      <color rgb="FFEE57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sz="1400" b="1"/>
              <a:t>–– DEBT TO EQUITY RATIO ––</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ru-RU"/>
        </a:p>
      </c:txPr>
    </c:title>
    <c:autoTitleDeleted val="0"/>
    <c:plotArea>
      <c:layout/>
      <c:barChart>
        <c:barDir val="col"/>
        <c:grouping val="clustered"/>
        <c:varyColors val="0"/>
        <c:ser>
          <c:idx val="0"/>
          <c:order val="0"/>
          <c:tx>
            <c:strRef>
              <c:f>'Enterprise Dashboard'!$P$88</c:f>
              <c:strCache>
                <c:ptCount val="1"/>
                <c:pt idx="0">
                  <c:v>DEBT</c:v>
                </c:pt>
              </c:strCache>
            </c:strRef>
          </c:tx>
          <c:spPr>
            <a:solidFill>
              <a:schemeClr val="tx1"/>
            </a:solidFill>
            <a:ln>
              <a:noFill/>
            </a:ln>
            <a:effectLst/>
          </c:spPr>
          <c:invertIfNegative val="0"/>
          <c:trendline>
            <c:spPr>
              <a:ln w="19050" cap="rnd">
                <a:solidFill>
                  <a:schemeClr val="tx2">
                    <a:lumMod val="40000"/>
                    <a:lumOff val="60000"/>
                  </a:schemeClr>
                </a:solidFill>
                <a:prstDash val="sysDot"/>
              </a:ln>
              <a:effectLst/>
            </c:spPr>
            <c:trendlineType val="movingAvg"/>
            <c:period val="2"/>
            <c:dispRSqr val="0"/>
            <c:dispEq val="0"/>
          </c:trendline>
          <c:cat>
            <c:numRef>
              <c:f>'Enterprise Dashboard'!$O$89:$O$98</c:f>
              <c:numCache>
                <c:formatCode>0</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'Enterprise Dashboard'!$P$89:$P$98</c:f>
              <c:numCache>
                <c:formatCode>"$"#,##0</c:formatCode>
                <c:ptCount val="10"/>
                <c:pt idx="0">
                  <c:v>3613439</c:v>
                </c:pt>
                <c:pt idx="1">
                  <c:v>3508776</c:v>
                </c:pt>
                <c:pt idx="2">
                  <c:v>3719457</c:v>
                </c:pt>
                <c:pt idx="3">
                  <c:v>3310212</c:v>
                </c:pt>
                <c:pt idx="4">
                  <c:v>3945202</c:v>
                </c:pt>
                <c:pt idx="5">
                  <c:v>3938152</c:v>
                </c:pt>
                <c:pt idx="6">
                  <c:v>3733706</c:v>
                </c:pt>
                <c:pt idx="7">
                  <c:v>3526698</c:v>
                </c:pt>
                <c:pt idx="8">
                  <c:v>3632971</c:v>
                </c:pt>
                <c:pt idx="9">
                  <c:v>3206487</c:v>
                </c:pt>
              </c:numCache>
            </c:numRef>
          </c:val>
          <c:extLst>
            <c:ext xmlns:c16="http://schemas.microsoft.com/office/drawing/2014/chart" uri="{C3380CC4-5D6E-409C-BE32-E72D297353CC}">
              <c16:uniqueId val="{00000001-4561-427B-9A12-63483155701E}"/>
            </c:ext>
          </c:extLst>
        </c:ser>
        <c:ser>
          <c:idx val="1"/>
          <c:order val="1"/>
          <c:tx>
            <c:strRef>
              <c:f>'Enterprise Dashboard'!$Q$88</c:f>
              <c:strCache>
                <c:ptCount val="1"/>
                <c:pt idx="0">
                  <c:v>EQUITY</c:v>
                </c:pt>
              </c:strCache>
            </c:strRef>
          </c:tx>
          <c:spPr>
            <a:solidFill>
              <a:schemeClr val="tx2"/>
            </a:solidFill>
            <a:ln>
              <a:solidFill>
                <a:schemeClr val="bg1">
                  <a:lumMod val="75000"/>
                </a:schemeClr>
              </a:solidFill>
            </a:ln>
            <a:effectLst/>
          </c:spPr>
          <c:invertIfNegative val="0"/>
          <c:trendline>
            <c:spPr>
              <a:ln w="19050" cap="rnd">
                <a:solidFill>
                  <a:schemeClr val="accent1">
                    <a:lumMod val="75000"/>
                  </a:schemeClr>
                </a:solidFill>
                <a:prstDash val="sysDot"/>
              </a:ln>
              <a:effectLst/>
            </c:spPr>
            <c:trendlineType val="movingAvg"/>
            <c:period val="2"/>
            <c:dispRSqr val="0"/>
            <c:dispEq val="0"/>
          </c:trendline>
          <c:cat>
            <c:numRef>
              <c:f>'Enterprise Dashboard'!$O$89:$O$98</c:f>
              <c:numCache>
                <c:formatCode>0</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'Enterprise Dashboard'!$Q$89:$Q$98</c:f>
              <c:numCache>
                <c:formatCode>"$"#,##0</c:formatCode>
                <c:ptCount val="10"/>
                <c:pt idx="0">
                  <c:v>3293202</c:v>
                </c:pt>
                <c:pt idx="1">
                  <c:v>3441854</c:v>
                </c:pt>
                <c:pt idx="2">
                  <c:v>3531844</c:v>
                </c:pt>
                <c:pt idx="3">
                  <c:v>3354051</c:v>
                </c:pt>
                <c:pt idx="4">
                  <c:v>3476155</c:v>
                </c:pt>
                <c:pt idx="5">
                  <c:v>3538468</c:v>
                </c:pt>
                <c:pt idx="6">
                  <c:v>3727037</c:v>
                </c:pt>
                <c:pt idx="7">
                  <c:v>3425405</c:v>
                </c:pt>
                <c:pt idx="8">
                  <c:v>3734041</c:v>
                </c:pt>
                <c:pt idx="9">
                  <c:v>3677074</c:v>
                </c:pt>
              </c:numCache>
            </c:numRef>
          </c:val>
          <c:extLst>
            <c:ext xmlns:c16="http://schemas.microsoft.com/office/drawing/2014/chart" uri="{C3380CC4-5D6E-409C-BE32-E72D297353CC}">
              <c16:uniqueId val="{00000003-4561-427B-9A12-63483155701E}"/>
            </c:ext>
          </c:extLst>
        </c:ser>
        <c:dLbls>
          <c:showLegendKey val="0"/>
          <c:showVal val="0"/>
          <c:showCatName val="0"/>
          <c:showSerName val="0"/>
          <c:showPercent val="0"/>
          <c:showBubbleSize val="0"/>
        </c:dLbls>
        <c:gapWidth val="100"/>
        <c:axId val="58251168"/>
        <c:axId val="58251728"/>
      </c:barChart>
      <c:catAx>
        <c:axId val="58251168"/>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58251728"/>
        <c:crosses val="autoZero"/>
        <c:auto val="1"/>
        <c:lblAlgn val="ctr"/>
        <c:lblOffset val="100"/>
        <c:noMultiLvlLbl val="0"/>
      </c:catAx>
      <c:valAx>
        <c:axId val="58251728"/>
        <c:scaling>
          <c:orientation val="minMax"/>
          <c:max val="4000000"/>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58251168"/>
        <c:crosses val="autoZero"/>
        <c:crossBetween val="between"/>
        <c:minorUnit val="500000"/>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solidFill>
        <a:schemeClr val="bg1">
          <a:lumMod val="75000"/>
        </a:schemeClr>
      </a:solidFill>
      <a:round/>
    </a:ln>
    <a:effectLst/>
  </c:spPr>
  <c:txPr>
    <a:bodyPr/>
    <a:lstStyle/>
    <a:p>
      <a:pPr>
        <a:defRPr sz="1000">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b="1"/>
              <a:t>–– BUDGET ––</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ru-RU"/>
        </a:p>
      </c:txPr>
    </c:title>
    <c:autoTitleDeleted val="0"/>
    <c:plotArea>
      <c:layout/>
      <c:barChart>
        <c:barDir val="bar"/>
        <c:grouping val="clustered"/>
        <c:varyColors val="0"/>
        <c:ser>
          <c:idx val="2"/>
          <c:order val="0"/>
          <c:tx>
            <c:strRef>
              <c:f>'Enterprise Dashboard'!$D$88</c:f>
              <c:strCache>
                <c:ptCount val="1"/>
                <c:pt idx="0">
                  <c:v>GOAL</c:v>
                </c:pt>
              </c:strCache>
            </c:strRef>
          </c:tx>
          <c:spPr>
            <a:solidFill>
              <a:schemeClr val="tx2">
                <a:lumMod val="20000"/>
                <a:lumOff val="80000"/>
              </a:schemeClr>
            </a:solidFill>
            <a:ln>
              <a:noFill/>
            </a:ln>
            <a:effectLst/>
          </c:spPr>
          <c:invertIfNegative val="0"/>
          <c:cat>
            <c:strRef>
              <c:f>'Enterprise Dashboard'!$C$89:$C$98</c:f>
              <c:strCache>
                <c:ptCount val="10"/>
                <c:pt idx="0">
                  <c:v>ITEM 1</c:v>
                </c:pt>
                <c:pt idx="1">
                  <c:v>ITEM 2</c:v>
                </c:pt>
                <c:pt idx="2">
                  <c:v>ITEM 3</c:v>
                </c:pt>
                <c:pt idx="3">
                  <c:v>ITEM 4</c:v>
                </c:pt>
                <c:pt idx="4">
                  <c:v>ITEM 5</c:v>
                </c:pt>
                <c:pt idx="5">
                  <c:v>ITEM 6</c:v>
                </c:pt>
                <c:pt idx="6">
                  <c:v>ITEM 7</c:v>
                </c:pt>
                <c:pt idx="7">
                  <c:v>ITEM 8</c:v>
                </c:pt>
                <c:pt idx="8">
                  <c:v>ITEM 9</c:v>
                </c:pt>
                <c:pt idx="9">
                  <c:v>ITEM 10</c:v>
                </c:pt>
              </c:strCache>
            </c:strRef>
          </c:cat>
          <c:val>
            <c:numRef>
              <c:f>'Enterprise Dashboard'!$D$89:$D$98</c:f>
              <c:numCache>
                <c:formatCode>"$"#,##0</c:formatCode>
                <c:ptCount val="10"/>
                <c:pt idx="0">
                  <c:v>129868</c:v>
                </c:pt>
                <c:pt idx="1">
                  <c:v>237605</c:v>
                </c:pt>
                <c:pt idx="2">
                  <c:v>249420</c:v>
                </c:pt>
                <c:pt idx="3">
                  <c:v>226538</c:v>
                </c:pt>
                <c:pt idx="4">
                  <c:v>109478</c:v>
                </c:pt>
                <c:pt idx="5">
                  <c:v>129160</c:v>
                </c:pt>
                <c:pt idx="6">
                  <c:v>213785</c:v>
                </c:pt>
                <c:pt idx="7">
                  <c:v>128283</c:v>
                </c:pt>
                <c:pt idx="8">
                  <c:v>175438</c:v>
                </c:pt>
                <c:pt idx="9">
                  <c:v>253755</c:v>
                </c:pt>
              </c:numCache>
            </c:numRef>
          </c:val>
          <c:extLst>
            <c:ext xmlns:c16="http://schemas.microsoft.com/office/drawing/2014/chart" uri="{C3380CC4-5D6E-409C-BE32-E72D297353CC}">
              <c16:uniqueId val="{00000000-E1CD-4E00-B1BB-CABB3DC9CE1F}"/>
            </c:ext>
          </c:extLst>
        </c:ser>
        <c:ser>
          <c:idx val="3"/>
          <c:order val="1"/>
          <c:tx>
            <c:strRef>
              <c:f>'Enterprise Dashboard'!$E$88</c:f>
              <c:strCache>
                <c:ptCount val="1"/>
                <c:pt idx="0">
                  <c:v>ACTUAL</c:v>
                </c:pt>
              </c:strCache>
            </c:strRef>
          </c:tx>
          <c:spPr>
            <a:solidFill>
              <a:schemeClr val="tx2">
                <a:lumMod val="60000"/>
                <a:lumOff val="40000"/>
              </a:schemeClr>
            </a:solidFill>
            <a:ln>
              <a:noFill/>
            </a:ln>
            <a:effectLst/>
          </c:spPr>
          <c:invertIfNegative val="0"/>
          <c:cat>
            <c:strRef>
              <c:f>'Enterprise Dashboard'!$C$89:$C$98</c:f>
              <c:strCache>
                <c:ptCount val="10"/>
                <c:pt idx="0">
                  <c:v>ITEM 1</c:v>
                </c:pt>
                <c:pt idx="1">
                  <c:v>ITEM 2</c:v>
                </c:pt>
                <c:pt idx="2">
                  <c:v>ITEM 3</c:v>
                </c:pt>
                <c:pt idx="3">
                  <c:v>ITEM 4</c:v>
                </c:pt>
                <c:pt idx="4">
                  <c:v>ITEM 5</c:v>
                </c:pt>
                <c:pt idx="5">
                  <c:v>ITEM 6</c:v>
                </c:pt>
                <c:pt idx="6">
                  <c:v>ITEM 7</c:v>
                </c:pt>
                <c:pt idx="7">
                  <c:v>ITEM 8</c:v>
                </c:pt>
                <c:pt idx="8">
                  <c:v>ITEM 9</c:v>
                </c:pt>
                <c:pt idx="9">
                  <c:v>ITEM 10</c:v>
                </c:pt>
              </c:strCache>
            </c:strRef>
          </c:cat>
          <c:val>
            <c:numRef>
              <c:f>'Enterprise Dashboard'!$E$89:$E$98</c:f>
              <c:numCache>
                <c:formatCode>"$"#,##0</c:formatCode>
                <c:ptCount val="10"/>
                <c:pt idx="0">
                  <c:v>256513</c:v>
                </c:pt>
                <c:pt idx="1">
                  <c:v>85618</c:v>
                </c:pt>
                <c:pt idx="2">
                  <c:v>264259</c:v>
                </c:pt>
                <c:pt idx="3">
                  <c:v>293368</c:v>
                </c:pt>
                <c:pt idx="4">
                  <c:v>174003</c:v>
                </c:pt>
                <c:pt idx="5">
                  <c:v>249567</c:v>
                </c:pt>
                <c:pt idx="6">
                  <c:v>79255</c:v>
                </c:pt>
                <c:pt idx="7">
                  <c:v>122300</c:v>
                </c:pt>
                <c:pt idx="8">
                  <c:v>119943</c:v>
                </c:pt>
                <c:pt idx="9">
                  <c:v>255187</c:v>
                </c:pt>
              </c:numCache>
            </c:numRef>
          </c:val>
          <c:extLst>
            <c:ext xmlns:c16="http://schemas.microsoft.com/office/drawing/2014/chart" uri="{C3380CC4-5D6E-409C-BE32-E72D297353CC}">
              <c16:uniqueId val="{00000001-E1CD-4E00-B1BB-CABB3DC9CE1F}"/>
            </c:ext>
          </c:extLst>
        </c:ser>
        <c:dLbls>
          <c:showLegendKey val="0"/>
          <c:showVal val="0"/>
          <c:showCatName val="0"/>
          <c:showSerName val="0"/>
          <c:showPercent val="0"/>
          <c:showBubbleSize val="0"/>
        </c:dLbls>
        <c:gapWidth val="75"/>
        <c:axId val="127361088"/>
        <c:axId val="127361648"/>
      </c:barChart>
      <c:catAx>
        <c:axId val="12736108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127361648"/>
        <c:crosses val="autoZero"/>
        <c:auto val="1"/>
        <c:lblAlgn val="ctr"/>
        <c:lblOffset val="100"/>
        <c:noMultiLvlLbl val="0"/>
      </c:catAx>
      <c:valAx>
        <c:axId val="127361648"/>
        <c:scaling>
          <c:orientation val="minMax"/>
          <c:max val="300000"/>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cross"/>
        <c:minorTickMark val="in"/>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1273610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solidFill>
        <a:schemeClr val="bg1">
          <a:lumMod val="75000"/>
        </a:schemeClr>
      </a:solidFill>
      <a:round/>
    </a:ln>
    <a:effectLst/>
  </c:spPr>
  <c:txPr>
    <a:bodyPr/>
    <a:lstStyle/>
    <a:p>
      <a:pPr>
        <a:defRPr>
          <a:latin typeface="Century Gothic" panose="020B0502020202020204" pitchFamily="34" charset="0"/>
          <a:ea typeface="Arial" charset="0"/>
          <a:cs typeface="Arial" charset="0"/>
        </a:defRPr>
      </a:pPr>
      <a:endParaRPr lang="ru-RU"/>
    </a:p>
  </c:txPr>
  <c:printSettings>
    <c:headerFooter/>
    <c:pageMargins b="0.3" l="0.3" r="0.3" t="0.3" header="0" footer="0"/>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b="1"/>
              <a:t>–– REVENUE ––</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ru-RU"/>
        </a:p>
      </c:txPr>
    </c:title>
    <c:autoTitleDeleted val="0"/>
    <c:plotArea>
      <c:layout/>
      <c:barChart>
        <c:barDir val="bar"/>
        <c:grouping val="clustered"/>
        <c:varyColors val="0"/>
        <c:ser>
          <c:idx val="0"/>
          <c:order val="0"/>
          <c:tx>
            <c:strRef>
              <c:f>'Enterprise Dashboard'!$I$88</c:f>
              <c:strCache>
                <c:ptCount val="1"/>
                <c:pt idx="0">
                  <c:v>GOAL</c:v>
                </c:pt>
              </c:strCache>
            </c:strRef>
          </c:tx>
          <c:spPr>
            <a:solidFill>
              <a:schemeClr val="bg2">
                <a:lumMod val="90000"/>
              </a:schemeClr>
            </a:solidFill>
            <a:ln>
              <a:noFill/>
            </a:ln>
            <a:effectLst/>
          </c:spPr>
          <c:invertIfNegative val="0"/>
          <c:cat>
            <c:strRef>
              <c:f>'Enterprise Dashboard'!$C$89:$C$98</c:f>
              <c:strCache>
                <c:ptCount val="10"/>
                <c:pt idx="0">
                  <c:v>ITEM 1</c:v>
                </c:pt>
                <c:pt idx="1">
                  <c:v>ITEM 2</c:v>
                </c:pt>
                <c:pt idx="2">
                  <c:v>ITEM 3</c:v>
                </c:pt>
                <c:pt idx="3">
                  <c:v>ITEM 4</c:v>
                </c:pt>
                <c:pt idx="4">
                  <c:v>ITEM 5</c:v>
                </c:pt>
                <c:pt idx="5">
                  <c:v>ITEM 6</c:v>
                </c:pt>
                <c:pt idx="6">
                  <c:v>ITEM 7</c:v>
                </c:pt>
                <c:pt idx="7">
                  <c:v>ITEM 8</c:v>
                </c:pt>
                <c:pt idx="8">
                  <c:v>ITEM 9</c:v>
                </c:pt>
                <c:pt idx="9">
                  <c:v>ITEM 10</c:v>
                </c:pt>
              </c:strCache>
            </c:strRef>
          </c:cat>
          <c:val>
            <c:numRef>
              <c:f>'Enterprise Dashboard'!$I$89:$I$98</c:f>
              <c:numCache>
                <c:formatCode>"$"#,##0</c:formatCode>
                <c:ptCount val="10"/>
                <c:pt idx="0">
                  <c:v>1100916</c:v>
                </c:pt>
                <c:pt idx="1">
                  <c:v>215534</c:v>
                </c:pt>
                <c:pt idx="2">
                  <c:v>820719</c:v>
                </c:pt>
                <c:pt idx="3">
                  <c:v>620242</c:v>
                </c:pt>
                <c:pt idx="4">
                  <c:v>821177</c:v>
                </c:pt>
                <c:pt idx="5">
                  <c:v>901263</c:v>
                </c:pt>
                <c:pt idx="6">
                  <c:v>878528</c:v>
                </c:pt>
                <c:pt idx="7">
                  <c:v>838380</c:v>
                </c:pt>
                <c:pt idx="8">
                  <c:v>1073157</c:v>
                </c:pt>
                <c:pt idx="9">
                  <c:v>1141047</c:v>
                </c:pt>
              </c:numCache>
            </c:numRef>
          </c:val>
          <c:extLst>
            <c:ext xmlns:c16="http://schemas.microsoft.com/office/drawing/2014/chart" uri="{C3380CC4-5D6E-409C-BE32-E72D297353CC}">
              <c16:uniqueId val="{00000000-38CE-487F-ABCC-F57953DD686D}"/>
            </c:ext>
          </c:extLst>
        </c:ser>
        <c:ser>
          <c:idx val="1"/>
          <c:order val="1"/>
          <c:tx>
            <c:strRef>
              <c:f>'Enterprise Dashboard'!$J$88</c:f>
              <c:strCache>
                <c:ptCount val="1"/>
                <c:pt idx="0">
                  <c:v>ACTUAL</c:v>
                </c:pt>
              </c:strCache>
            </c:strRef>
          </c:tx>
          <c:spPr>
            <a:solidFill>
              <a:schemeClr val="bg2">
                <a:lumMod val="50000"/>
              </a:schemeClr>
            </a:solidFill>
            <a:ln>
              <a:noFill/>
            </a:ln>
            <a:effectLst/>
          </c:spPr>
          <c:invertIfNegative val="0"/>
          <c:cat>
            <c:strRef>
              <c:f>'Enterprise Dashboard'!$C$89:$C$98</c:f>
              <c:strCache>
                <c:ptCount val="10"/>
                <c:pt idx="0">
                  <c:v>ITEM 1</c:v>
                </c:pt>
                <c:pt idx="1">
                  <c:v>ITEM 2</c:v>
                </c:pt>
                <c:pt idx="2">
                  <c:v>ITEM 3</c:v>
                </c:pt>
                <c:pt idx="3">
                  <c:v>ITEM 4</c:v>
                </c:pt>
                <c:pt idx="4">
                  <c:v>ITEM 5</c:v>
                </c:pt>
                <c:pt idx="5">
                  <c:v>ITEM 6</c:v>
                </c:pt>
                <c:pt idx="6">
                  <c:v>ITEM 7</c:v>
                </c:pt>
                <c:pt idx="7">
                  <c:v>ITEM 8</c:v>
                </c:pt>
                <c:pt idx="8">
                  <c:v>ITEM 9</c:v>
                </c:pt>
                <c:pt idx="9">
                  <c:v>ITEM 10</c:v>
                </c:pt>
              </c:strCache>
            </c:strRef>
          </c:cat>
          <c:val>
            <c:numRef>
              <c:f>'Enterprise Dashboard'!$J$89:$J$98</c:f>
              <c:numCache>
                <c:formatCode>"$"#,##0</c:formatCode>
                <c:ptCount val="10"/>
                <c:pt idx="0">
                  <c:v>1073357</c:v>
                </c:pt>
                <c:pt idx="1">
                  <c:v>878162</c:v>
                </c:pt>
                <c:pt idx="2">
                  <c:v>1193784</c:v>
                </c:pt>
                <c:pt idx="3">
                  <c:v>420345</c:v>
                </c:pt>
                <c:pt idx="4">
                  <c:v>1175811</c:v>
                </c:pt>
                <c:pt idx="5">
                  <c:v>1015766</c:v>
                </c:pt>
                <c:pt idx="6">
                  <c:v>733751</c:v>
                </c:pt>
                <c:pt idx="7">
                  <c:v>955983</c:v>
                </c:pt>
                <c:pt idx="8">
                  <c:v>924095</c:v>
                </c:pt>
                <c:pt idx="9">
                  <c:v>1061074</c:v>
                </c:pt>
              </c:numCache>
            </c:numRef>
          </c:val>
          <c:extLst>
            <c:ext xmlns:c16="http://schemas.microsoft.com/office/drawing/2014/chart" uri="{C3380CC4-5D6E-409C-BE32-E72D297353CC}">
              <c16:uniqueId val="{00000001-38CE-487F-ABCC-F57953DD686D}"/>
            </c:ext>
          </c:extLst>
        </c:ser>
        <c:dLbls>
          <c:showLegendKey val="0"/>
          <c:showVal val="0"/>
          <c:showCatName val="0"/>
          <c:showSerName val="0"/>
          <c:showPercent val="0"/>
          <c:showBubbleSize val="0"/>
        </c:dLbls>
        <c:gapWidth val="75"/>
        <c:axId val="127365008"/>
        <c:axId val="127365568"/>
      </c:barChart>
      <c:catAx>
        <c:axId val="12736500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127365568"/>
        <c:crosses val="autoZero"/>
        <c:auto val="1"/>
        <c:lblAlgn val="ctr"/>
        <c:lblOffset val="100"/>
        <c:noMultiLvlLbl val="0"/>
      </c:catAx>
      <c:valAx>
        <c:axId val="127365568"/>
        <c:scaling>
          <c:orientation val="minMax"/>
          <c:max val="1250000"/>
          <c:min val="0"/>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cross"/>
        <c:minorTickMark val="in"/>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1273650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solidFill>
        <a:schemeClr val="bg1">
          <a:lumMod val="75000"/>
        </a:schemeClr>
      </a:solidFill>
      <a:round/>
    </a:ln>
    <a:effectLst/>
  </c:spPr>
  <c:txPr>
    <a:bodyPr/>
    <a:lstStyle/>
    <a:p>
      <a:pPr>
        <a:defRPr>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b="1"/>
              <a:t>–– BUDGET TOTAL ––</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ru-RU"/>
        </a:p>
      </c:txPr>
    </c:title>
    <c:autoTitleDeleted val="0"/>
    <c:plotArea>
      <c:layout/>
      <c:barChart>
        <c:barDir val="bar"/>
        <c:grouping val="clustered"/>
        <c:varyColors val="0"/>
        <c:ser>
          <c:idx val="2"/>
          <c:order val="0"/>
          <c:tx>
            <c:strRef>
              <c:f>'Enterprise Dashboard'!$D$88</c:f>
              <c:strCache>
                <c:ptCount val="1"/>
                <c:pt idx="0">
                  <c:v>GOAL</c:v>
                </c:pt>
              </c:strCache>
            </c:strRef>
          </c:tx>
          <c:spPr>
            <a:solidFill>
              <a:schemeClr val="tx2">
                <a:lumMod val="20000"/>
                <a:lumOff val="8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'Enterprise Dashboard'!$C$89:$C$98</c:f>
              <c:strCache>
                <c:ptCount val="10"/>
                <c:pt idx="0">
                  <c:v>ITEM 1</c:v>
                </c:pt>
                <c:pt idx="1">
                  <c:v>ITEM 2</c:v>
                </c:pt>
                <c:pt idx="2">
                  <c:v>ITEM 3</c:v>
                </c:pt>
                <c:pt idx="3">
                  <c:v>ITEM 4</c:v>
                </c:pt>
                <c:pt idx="4">
                  <c:v>ITEM 5</c:v>
                </c:pt>
                <c:pt idx="5">
                  <c:v>ITEM 6</c:v>
                </c:pt>
                <c:pt idx="6">
                  <c:v>ITEM 7</c:v>
                </c:pt>
                <c:pt idx="7">
                  <c:v>ITEM 8</c:v>
                </c:pt>
                <c:pt idx="8">
                  <c:v>ITEM 9</c:v>
                </c:pt>
                <c:pt idx="9">
                  <c:v>ITEM 10</c:v>
                </c:pt>
              </c:strCache>
            </c:strRef>
          </c:cat>
          <c:val>
            <c:numRef>
              <c:f>'Enterprise Dashboard'!$D$99</c:f>
              <c:numCache>
                <c:formatCode>"$"#,##0</c:formatCode>
                <c:ptCount val="1"/>
                <c:pt idx="0">
                  <c:v>1853330</c:v>
                </c:pt>
              </c:numCache>
            </c:numRef>
          </c:val>
          <c:extLst>
            <c:ext xmlns:c16="http://schemas.microsoft.com/office/drawing/2014/chart" uri="{C3380CC4-5D6E-409C-BE32-E72D297353CC}">
              <c16:uniqueId val="{00000000-CF79-4C80-A191-1975897E83FE}"/>
            </c:ext>
          </c:extLst>
        </c:ser>
        <c:ser>
          <c:idx val="3"/>
          <c:order val="1"/>
          <c:tx>
            <c:strRef>
              <c:f>'Enterprise Dashboard'!$E$88</c:f>
              <c:strCache>
                <c:ptCount val="1"/>
                <c:pt idx="0">
                  <c:v>ACTUAL</c:v>
                </c:pt>
              </c:strCache>
            </c:strRef>
          </c:tx>
          <c:spPr>
            <a:solidFill>
              <a:schemeClr val="tx2">
                <a:lumMod val="60000"/>
                <a:lumOff val="40000"/>
              </a:schemeClr>
            </a:solidFill>
            <a:ln>
              <a:noFill/>
            </a:ln>
            <a:effectLst>
              <a:innerShdw blurRad="63500" dist="50800" dir="18900000">
                <a:prstClr val="black">
                  <a:alpha val="50000"/>
                </a:prstClr>
              </a:innerShdw>
            </a:effectLst>
          </c:spPr>
          <c:invertIfNegative val="0"/>
          <c:dPt>
            <c:idx val="0"/>
            <c:invertIfNegative val="0"/>
            <c:bubble3D val="0"/>
            <c:spPr>
              <a:solidFill>
                <a:schemeClr val="tx2">
                  <a:lumMod val="60000"/>
                  <a:lumOff val="40000"/>
                </a:schemeClr>
              </a:solidFill>
              <a:ln>
                <a:noFill/>
              </a:ln>
              <a:effectLst>
                <a:innerShdw blurRad="63500" dist="50800" dir="18900000">
                  <a:prstClr val="black">
                    <a:alpha val="50000"/>
                  </a:prstClr>
                </a:innerShdw>
              </a:effectLst>
            </c:spPr>
            <c:extLst>
              <c:ext xmlns:c16="http://schemas.microsoft.com/office/drawing/2014/chart" uri="{C3380CC4-5D6E-409C-BE32-E72D297353CC}">
                <c16:uniqueId val="{00000002-CF79-4C80-A191-1975897E83FE}"/>
              </c:ext>
            </c:extLst>
          </c:dPt>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'Enterprise Dashboard'!$C$89:$C$98</c:f>
              <c:strCache>
                <c:ptCount val="10"/>
                <c:pt idx="0">
                  <c:v>ITEM 1</c:v>
                </c:pt>
                <c:pt idx="1">
                  <c:v>ITEM 2</c:v>
                </c:pt>
                <c:pt idx="2">
                  <c:v>ITEM 3</c:v>
                </c:pt>
                <c:pt idx="3">
                  <c:v>ITEM 4</c:v>
                </c:pt>
                <c:pt idx="4">
                  <c:v>ITEM 5</c:v>
                </c:pt>
                <c:pt idx="5">
                  <c:v>ITEM 6</c:v>
                </c:pt>
                <c:pt idx="6">
                  <c:v>ITEM 7</c:v>
                </c:pt>
                <c:pt idx="7">
                  <c:v>ITEM 8</c:v>
                </c:pt>
                <c:pt idx="8">
                  <c:v>ITEM 9</c:v>
                </c:pt>
                <c:pt idx="9">
                  <c:v>ITEM 10</c:v>
                </c:pt>
              </c:strCache>
            </c:strRef>
          </c:cat>
          <c:val>
            <c:numRef>
              <c:f>'Enterprise Dashboard'!$E$99</c:f>
              <c:numCache>
                <c:formatCode>"$"#,##0</c:formatCode>
                <c:ptCount val="1"/>
                <c:pt idx="0">
                  <c:v>1900013</c:v>
                </c:pt>
              </c:numCache>
            </c:numRef>
          </c:val>
          <c:extLst>
            <c:ext xmlns:c16="http://schemas.microsoft.com/office/drawing/2014/chart" uri="{C3380CC4-5D6E-409C-BE32-E72D297353CC}">
              <c16:uniqueId val="{00000003-CF79-4C80-A191-1975897E83FE}"/>
            </c:ext>
          </c:extLst>
        </c:ser>
        <c:dLbls>
          <c:showLegendKey val="0"/>
          <c:showVal val="0"/>
          <c:showCatName val="0"/>
          <c:showSerName val="0"/>
          <c:showPercent val="0"/>
          <c:showBubbleSize val="0"/>
        </c:dLbls>
        <c:gapWidth val="0"/>
        <c:overlap val="25"/>
        <c:axId val="127513728"/>
        <c:axId val="127514288"/>
      </c:barChart>
      <c:catAx>
        <c:axId val="127513728"/>
        <c:scaling>
          <c:orientation val="maxMin"/>
        </c:scaling>
        <c:delete val="1"/>
        <c:axPos val="l"/>
        <c:numFmt formatCode="General" sourceLinked="1"/>
        <c:majorTickMark val="none"/>
        <c:minorTickMark val="none"/>
        <c:tickLblPos val="nextTo"/>
        <c:crossAx val="127514288"/>
        <c:crosses val="autoZero"/>
        <c:auto val="1"/>
        <c:lblAlgn val="ctr"/>
        <c:lblOffset val="100"/>
        <c:noMultiLvlLbl val="0"/>
      </c:catAx>
      <c:valAx>
        <c:axId val="127514288"/>
        <c:scaling>
          <c:orientation val="minMax"/>
          <c:max val="2000000"/>
          <c:min val="0"/>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cross"/>
        <c:minorTickMark val="in"/>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127513728"/>
        <c:crosses val="autoZero"/>
        <c:crossBetween val="between"/>
        <c:majorUnit val="250000"/>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solidFill>
        <a:schemeClr val="bg1">
          <a:lumMod val="75000"/>
        </a:schemeClr>
      </a:solidFill>
      <a:round/>
    </a:ln>
    <a:effectLst/>
  </c:spPr>
  <c:txPr>
    <a:bodyPr/>
    <a:lstStyle/>
    <a:p>
      <a:pPr>
        <a:defRPr>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b="1"/>
              <a:t>–– REVENUE TOTAL ––</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ru-RU"/>
        </a:p>
      </c:txPr>
    </c:title>
    <c:autoTitleDeleted val="0"/>
    <c:plotArea>
      <c:layout/>
      <c:barChart>
        <c:barDir val="bar"/>
        <c:grouping val="clustered"/>
        <c:varyColors val="0"/>
        <c:ser>
          <c:idx val="2"/>
          <c:order val="0"/>
          <c:tx>
            <c:strRef>
              <c:f>'Enterprise Dashboard'!$I$88</c:f>
              <c:strCache>
                <c:ptCount val="1"/>
                <c:pt idx="0">
                  <c:v>GOAL</c:v>
                </c:pt>
              </c:strCache>
            </c:strRef>
          </c:tx>
          <c:spPr>
            <a:solidFill>
              <a:schemeClr val="bg2">
                <a:lumMod val="90000"/>
              </a:schemeClr>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8D0-4A01-8931-3A55E7CD20B3}"/>
                </c:ext>
              </c:extLst>
            </c:dLbl>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'Enterprise Dashboard'!$C$89:$J$98</c:f>
              <c:multiLvlStrCache>
                <c:ptCount val="10"/>
                <c:lvl>
                  <c:pt idx="0">
                    <c:v>$1,073,357</c:v>
                  </c:pt>
                  <c:pt idx="1">
                    <c:v>$878,162</c:v>
                  </c:pt>
                  <c:pt idx="2">
                    <c:v>$1,193,784</c:v>
                  </c:pt>
                  <c:pt idx="3">
                    <c:v>$420,345</c:v>
                  </c:pt>
                  <c:pt idx="4">
                    <c:v>$1,175,811</c:v>
                  </c:pt>
                  <c:pt idx="5">
                    <c:v>$1,015,766</c:v>
                  </c:pt>
                  <c:pt idx="6">
                    <c:v>$733,751</c:v>
                  </c:pt>
                  <c:pt idx="7">
                    <c:v>$955,983</c:v>
                  </c:pt>
                  <c:pt idx="8">
                    <c:v>$924,095</c:v>
                  </c:pt>
                  <c:pt idx="9">
                    <c:v>$1,061,074</c:v>
                  </c:pt>
                </c:lvl>
                <c:lvl>
                  <c:pt idx="0">
                    <c:v>$1,100,916</c:v>
                  </c:pt>
                  <c:pt idx="1">
                    <c:v>$215,534</c:v>
                  </c:pt>
                  <c:pt idx="2">
                    <c:v>$820,719</c:v>
                  </c:pt>
                  <c:pt idx="3">
                    <c:v>$620,242</c:v>
                  </c:pt>
                  <c:pt idx="4">
                    <c:v>$821,177</c:v>
                  </c:pt>
                  <c:pt idx="5">
                    <c:v>$901,263</c:v>
                  </c:pt>
                  <c:pt idx="6">
                    <c:v>$878,528</c:v>
                  </c:pt>
                  <c:pt idx="7">
                    <c:v>$838,380</c:v>
                  </c:pt>
                  <c:pt idx="8">
                    <c:v>$1,073,157</c:v>
                  </c:pt>
                  <c:pt idx="9">
                    <c:v>$1,141,047</c:v>
                  </c:pt>
                </c:lvl>
                <c:lvl>
                  <c:pt idx="0">
                    <c:v>$280,796</c:v>
                  </c:pt>
                  <c:pt idx="1">
                    <c:v>$96,216</c:v>
                  </c:pt>
                  <c:pt idx="2">
                    <c:v>$274,786</c:v>
                  </c:pt>
                  <c:pt idx="3">
                    <c:v>$313,960</c:v>
                  </c:pt>
                  <c:pt idx="4">
                    <c:v>$194,395</c:v>
                  </c:pt>
                  <c:pt idx="5">
                    <c:v>$264,057</c:v>
                  </c:pt>
                  <c:pt idx="6">
                    <c:v>$94,837</c:v>
                  </c:pt>
                  <c:pt idx="7">
                    <c:v>$143,906</c:v>
                  </c:pt>
                  <c:pt idx="8">
                    <c:v>$140,610</c:v>
                  </c:pt>
                  <c:pt idx="9">
                    <c:v>$267,534</c:v>
                  </c:pt>
                </c:lvl>
                <c:lvl>
                  <c:pt idx="0">
                    <c:v>$24,283</c:v>
                  </c:pt>
                  <c:pt idx="1">
                    <c:v>$10,598</c:v>
                  </c:pt>
                  <c:pt idx="2">
                    <c:v>$10,527</c:v>
                  </c:pt>
                  <c:pt idx="3">
                    <c:v>$20,592</c:v>
                  </c:pt>
                  <c:pt idx="4">
                    <c:v>$20,392</c:v>
                  </c:pt>
                  <c:pt idx="5">
                    <c:v>$14,490</c:v>
                  </c:pt>
                  <c:pt idx="6">
                    <c:v>$15,582</c:v>
                  </c:pt>
                  <c:pt idx="7">
                    <c:v>$21,606</c:v>
                  </c:pt>
                  <c:pt idx="8">
                    <c:v>$20,667</c:v>
                  </c:pt>
                  <c:pt idx="9">
                    <c:v>$12,347</c:v>
                  </c:pt>
                </c:lvl>
                <c:lvl>
                  <c:pt idx="0">
                    <c:v>-$126,645</c:v>
                  </c:pt>
                  <c:pt idx="1">
                    <c:v>$151,987</c:v>
                  </c:pt>
                  <c:pt idx="2">
                    <c:v>-$14,839</c:v>
                  </c:pt>
                  <c:pt idx="3">
                    <c:v>-$66,830</c:v>
                  </c:pt>
                  <c:pt idx="4">
                    <c:v>-$64,525</c:v>
                  </c:pt>
                  <c:pt idx="5">
                    <c:v>-$120,407</c:v>
                  </c:pt>
                  <c:pt idx="6">
                    <c:v>$134,530</c:v>
                  </c:pt>
                  <c:pt idx="7">
                    <c:v>$5,983</c:v>
                  </c:pt>
                  <c:pt idx="8">
                    <c:v>$55,495</c:v>
                  </c:pt>
                  <c:pt idx="9">
                    <c:v>-$1,432</c:v>
                  </c:pt>
                </c:lvl>
                <c:lvl>
                  <c:pt idx="0">
                    <c:v>$256,513</c:v>
                  </c:pt>
                  <c:pt idx="1">
                    <c:v>$85,618</c:v>
                  </c:pt>
                  <c:pt idx="2">
                    <c:v>$264,259</c:v>
                  </c:pt>
                  <c:pt idx="3">
                    <c:v>$293,368</c:v>
                  </c:pt>
                  <c:pt idx="4">
                    <c:v>$174,003</c:v>
                  </c:pt>
                  <c:pt idx="5">
                    <c:v>$249,567</c:v>
                  </c:pt>
                  <c:pt idx="6">
                    <c:v>$79,255</c:v>
                  </c:pt>
                  <c:pt idx="7">
                    <c:v>$122,300</c:v>
                  </c:pt>
                  <c:pt idx="8">
                    <c:v>$119,943</c:v>
                  </c:pt>
                  <c:pt idx="9">
                    <c:v>$255,187</c:v>
                  </c:pt>
                </c:lvl>
                <c:lvl>
                  <c:pt idx="0">
                    <c:v>$129,868</c:v>
                  </c:pt>
                  <c:pt idx="1">
                    <c:v>$237,605</c:v>
                  </c:pt>
                  <c:pt idx="2">
                    <c:v>$249,420</c:v>
                  </c:pt>
                  <c:pt idx="3">
                    <c:v>$226,538</c:v>
                  </c:pt>
                  <c:pt idx="4">
                    <c:v>$109,478</c:v>
                  </c:pt>
                  <c:pt idx="5">
                    <c:v>$129,160</c:v>
                  </c:pt>
                  <c:pt idx="6">
                    <c:v>$213,785</c:v>
                  </c:pt>
                  <c:pt idx="7">
                    <c:v>$128,283</c:v>
                  </c:pt>
                  <c:pt idx="8">
                    <c:v>$175,438</c:v>
                  </c:pt>
                  <c:pt idx="9">
                    <c:v>$253,755</c:v>
                  </c:pt>
                </c:lvl>
                <c:lvl>
                  <c:pt idx="0">
                    <c:v>ITEM 1</c:v>
                  </c:pt>
                  <c:pt idx="1">
                    <c:v>ITEM 2</c:v>
                  </c:pt>
                  <c:pt idx="2">
                    <c:v>ITEM 3</c:v>
                  </c:pt>
                  <c:pt idx="3">
                    <c:v>ITEM 4</c:v>
                  </c:pt>
                  <c:pt idx="4">
                    <c:v>ITEM 5</c:v>
                  </c:pt>
                  <c:pt idx="5">
                    <c:v>ITEM 6</c:v>
                  </c:pt>
                  <c:pt idx="6">
                    <c:v>ITEM 7</c:v>
                  </c:pt>
                  <c:pt idx="7">
                    <c:v>ITEM 8</c:v>
                  </c:pt>
                  <c:pt idx="8">
                    <c:v>ITEM 9</c:v>
                  </c:pt>
                  <c:pt idx="9">
                    <c:v>ITEM 10</c:v>
                  </c:pt>
                </c:lvl>
              </c:multiLvlStrCache>
            </c:multiLvlStrRef>
          </c:cat>
          <c:val>
            <c:numRef>
              <c:f>'Enterprise Dashboard'!$I$99</c:f>
              <c:numCache>
                <c:formatCode>"$"#,##0</c:formatCode>
                <c:ptCount val="1"/>
                <c:pt idx="0">
                  <c:v>8410963</c:v>
                </c:pt>
              </c:numCache>
            </c:numRef>
          </c:val>
          <c:extLst>
            <c:ext xmlns:c16="http://schemas.microsoft.com/office/drawing/2014/chart" uri="{C3380CC4-5D6E-409C-BE32-E72D297353CC}">
              <c16:uniqueId val="{00000001-08D0-4A01-8931-3A55E7CD20B3}"/>
            </c:ext>
          </c:extLst>
        </c:ser>
        <c:ser>
          <c:idx val="3"/>
          <c:order val="1"/>
          <c:tx>
            <c:strRef>
              <c:f>'Enterprise Dashboard'!$J$88</c:f>
              <c:strCache>
                <c:ptCount val="1"/>
                <c:pt idx="0">
                  <c:v>ACTUAL</c:v>
                </c:pt>
              </c:strCache>
            </c:strRef>
          </c:tx>
          <c:spPr>
            <a:solidFill>
              <a:schemeClr val="bg2">
                <a:lumMod val="50000"/>
              </a:schemeClr>
            </a:solidFill>
            <a:ln>
              <a:noFill/>
            </a:ln>
            <a:effectLst>
              <a:innerShdw blurRad="63500" dist="50800" dir="18900000">
                <a:prstClr val="black">
                  <a:alpha val="50000"/>
                </a:prstClr>
              </a:innerShdw>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'Enterprise Dashboard'!$C$89:$J$98</c:f>
              <c:multiLvlStrCache>
                <c:ptCount val="10"/>
                <c:lvl>
                  <c:pt idx="0">
                    <c:v>$1,073,357</c:v>
                  </c:pt>
                  <c:pt idx="1">
                    <c:v>$878,162</c:v>
                  </c:pt>
                  <c:pt idx="2">
                    <c:v>$1,193,784</c:v>
                  </c:pt>
                  <c:pt idx="3">
                    <c:v>$420,345</c:v>
                  </c:pt>
                  <c:pt idx="4">
                    <c:v>$1,175,811</c:v>
                  </c:pt>
                  <c:pt idx="5">
                    <c:v>$1,015,766</c:v>
                  </c:pt>
                  <c:pt idx="6">
                    <c:v>$733,751</c:v>
                  </c:pt>
                  <c:pt idx="7">
                    <c:v>$955,983</c:v>
                  </c:pt>
                  <c:pt idx="8">
                    <c:v>$924,095</c:v>
                  </c:pt>
                  <c:pt idx="9">
                    <c:v>$1,061,074</c:v>
                  </c:pt>
                </c:lvl>
                <c:lvl>
                  <c:pt idx="0">
                    <c:v>$1,100,916</c:v>
                  </c:pt>
                  <c:pt idx="1">
                    <c:v>$215,534</c:v>
                  </c:pt>
                  <c:pt idx="2">
                    <c:v>$820,719</c:v>
                  </c:pt>
                  <c:pt idx="3">
                    <c:v>$620,242</c:v>
                  </c:pt>
                  <c:pt idx="4">
                    <c:v>$821,177</c:v>
                  </c:pt>
                  <c:pt idx="5">
                    <c:v>$901,263</c:v>
                  </c:pt>
                  <c:pt idx="6">
                    <c:v>$878,528</c:v>
                  </c:pt>
                  <c:pt idx="7">
                    <c:v>$838,380</c:v>
                  </c:pt>
                  <c:pt idx="8">
                    <c:v>$1,073,157</c:v>
                  </c:pt>
                  <c:pt idx="9">
                    <c:v>$1,141,047</c:v>
                  </c:pt>
                </c:lvl>
                <c:lvl>
                  <c:pt idx="0">
                    <c:v>$280,796</c:v>
                  </c:pt>
                  <c:pt idx="1">
                    <c:v>$96,216</c:v>
                  </c:pt>
                  <c:pt idx="2">
                    <c:v>$274,786</c:v>
                  </c:pt>
                  <c:pt idx="3">
                    <c:v>$313,960</c:v>
                  </c:pt>
                  <c:pt idx="4">
                    <c:v>$194,395</c:v>
                  </c:pt>
                  <c:pt idx="5">
                    <c:v>$264,057</c:v>
                  </c:pt>
                  <c:pt idx="6">
                    <c:v>$94,837</c:v>
                  </c:pt>
                  <c:pt idx="7">
                    <c:v>$143,906</c:v>
                  </c:pt>
                  <c:pt idx="8">
                    <c:v>$140,610</c:v>
                  </c:pt>
                  <c:pt idx="9">
                    <c:v>$267,534</c:v>
                  </c:pt>
                </c:lvl>
                <c:lvl>
                  <c:pt idx="0">
                    <c:v>$24,283</c:v>
                  </c:pt>
                  <c:pt idx="1">
                    <c:v>$10,598</c:v>
                  </c:pt>
                  <c:pt idx="2">
                    <c:v>$10,527</c:v>
                  </c:pt>
                  <c:pt idx="3">
                    <c:v>$20,592</c:v>
                  </c:pt>
                  <c:pt idx="4">
                    <c:v>$20,392</c:v>
                  </c:pt>
                  <c:pt idx="5">
                    <c:v>$14,490</c:v>
                  </c:pt>
                  <c:pt idx="6">
                    <c:v>$15,582</c:v>
                  </c:pt>
                  <c:pt idx="7">
                    <c:v>$21,606</c:v>
                  </c:pt>
                  <c:pt idx="8">
                    <c:v>$20,667</c:v>
                  </c:pt>
                  <c:pt idx="9">
                    <c:v>$12,347</c:v>
                  </c:pt>
                </c:lvl>
                <c:lvl>
                  <c:pt idx="0">
                    <c:v>-$126,645</c:v>
                  </c:pt>
                  <c:pt idx="1">
                    <c:v>$151,987</c:v>
                  </c:pt>
                  <c:pt idx="2">
                    <c:v>-$14,839</c:v>
                  </c:pt>
                  <c:pt idx="3">
                    <c:v>-$66,830</c:v>
                  </c:pt>
                  <c:pt idx="4">
                    <c:v>-$64,525</c:v>
                  </c:pt>
                  <c:pt idx="5">
                    <c:v>-$120,407</c:v>
                  </c:pt>
                  <c:pt idx="6">
                    <c:v>$134,530</c:v>
                  </c:pt>
                  <c:pt idx="7">
                    <c:v>$5,983</c:v>
                  </c:pt>
                  <c:pt idx="8">
                    <c:v>$55,495</c:v>
                  </c:pt>
                  <c:pt idx="9">
                    <c:v>-$1,432</c:v>
                  </c:pt>
                </c:lvl>
                <c:lvl>
                  <c:pt idx="0">
                    <c:v>$256,513</c:v>
                  </c:pt>
                  <c:pt idx="1">
                    <c:v>$85,618</c:v>
                  </c:pt>
                  <c:pt idx="2">
                    <c:v>$264,259</c:v>
                  </c:pt>
                  <c:pt idx="3">
                    <c:v>$293,368</c:v>
                  </c:pt>
                  <c:pt idx="4">
                    <c:v>$174,003</c:v>
                  </c:pt>
                  <c:pt idx="5">
                    <c:v>$249,567</c:v>
                  </c:pt>
                  <c:pt idx="6">
                    <c:v>$79,255</c:v>
                  </c:pt>
                  <c:pt idx="7">
                    <c:v>$122,300</c:v>
                  </c:pt>
                  <c:pt idx="8">
                    <c:v>$119,943</c:v>
                  </c:pt>
                  <c:pt idx="9">
                    <c:v>$255,187</c:v>
                  </c:pt>
                </c:lvl>
                <c:lvl>
                  <c:pt idx="0">
                    <c:v>$129,868</c:v>
                  </c:pt>
                  <c:pt idx="1">
                    <c:v>$237,605</c:v>
                  </c:pt>
                  <c:pt idx="2">
                    <c:v>$249,420</c:v>
                  </c:pt>
                  <c:pt idx="3">
                    <c:v>$226,538</c:v>
                  </c:pt>
                  <c:pt idx="4">
                    <c:v>$109,478</c:v>
                  </c:pt>
                  <c:pt idx="5">
                    <c:v>$129,160</c:v>
                  </c:pt>
                  <c:pt idx="6">
                    <c:v>$213,785</c:v>
                  </c:pt>
                  <c:pt idx="7">
                    <c:v>$128,283</c:v>
                  </c:pt>
                  <c:pt idx="8">
                    <c:v>$175,438</c:v>
                  </c:pt>
                  <c:pt idx="9">
                    <c:v>$253,755</c:v>
                  </c:pt>
                </c:lvl>
                <c:lvl>
                  <c:pt idx="0">
                    <c:v>ITEM 1</c:v>
                  </c:pt>
                  <c:pt idx="1">
                    <c:v>ITEM 2</c:v>
                  </c:pt>
                  <c:pt idx="2">
                    <c:v>ITEM 3</c:v>
                  </c:pt>
                  <c:pt idx="3">
                    <c:v>ITEM 4</c:v>
                  </c:pt>
                  <c:pt idx="4">
                    <c:v>ITEM 5</c:v>
                  </c:pt>
                  <c:pt idx="5">
                    <c:v>ITEM 6</c:v>
                  </c:pt>
                  <c:pt idx="6">
                    <c:v>ITEM 7</c:v>
                  </c:pt>
                  <c:pt idx="7">
                    <c:v>ITEM 8</c:v>
                  </c:pt>
                  <c:pt idx="8">
                    <c:v>ITEM 9</c:v>
                  </c:pt>
                  <c:pt idx="9">
                    <c:v>ITEM 10</c:v>
                  </c:pt>
                </c:lvl>
              </c:multiLvlStrCache>
            </c:multiLvlStrRef>
          </c:cat>
          <c:val>
            <c:numRef>
              <c:f>'Enterprise Dashboard'!$J$99</c:f>
              <c:numCache>
                <c:formatCode>"$"#,##0</c:formatCode>
                <c:ptCount val="1"/>
                <c:pt idx="0">
                  <c:v>9432128</c:v>
                </c:pt>
              </c:numCache>
            </c:numRef>
          </c:val>
          <c:extLst>
            <c:ext xmlns:c16="http://schemas.microsoft.com/office/drawing/2014/chart" uri="{C3380CC4-5D6E-409C-BE32-E72D297353CC}">
              <c16:uniqueId val="{00000002-08D0-4A01-8931-3A55E7CD20B3}"/>
            </c:ext>
          </c:extLst>
        </c:ser>
        <c:dLbls>
          <c:showLegendKey val="0"/>
          <c:showVal val="0"/>
          <c:showCatName val="0"/>
          <c:showSerName val="0"/>
          <c:showPercent val="0"/>
          <c:showBubbleSize val="0"/>
        </c:dLbls>
        <c:gapWidth val="0"/>
        <c:overlap val="25"/>
        <c:axId val="127517648"/>
        <c:axId val="127518208"/>
      </c:barChart>
      <c:catAx>
        <c:axId val="127517648"/>
        <c:scaling>
          <c:orientation val="maxMin"/>
        </c:scaling>
        <c:delete val="1"/>
        <c:axPos val="l"/>
        <c:numFmt formatCode="General" sourceLinked="1"/>
        <c:majorTickMark val="none"/>
        <c:minorTickMark val="none"/>
        <c:tickLblPos val="nextTo"/>
        <c:crossAx val="127518208"/>
        <c:crosses val="autoZero"/>
        <c:auto val="1"/>
        <c:lblAlgn val="ctr"/>
        <c:lblOffset val="100"/>
        <c:noMultiLvlLbl val="0"/>
      </c:catAx>
      <c:valAx>
        <c:axId val="127518208"/>
        <c:scaling>
          <c:orientation val="minMax"/>
          <c:max val="10000000"/>
          <c:min val="0"/>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cross"/>
        <c:minorTickMark val="in"/>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127517648"/>
        <c:crosses val="autoZero"/>
        <c:crossBetween val="between"/>
        <c:majorUnit val="1000000"/>
        <c:minorUnit val="500000"/>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solidFill>
        <a:schemeClr val="bg1">
          <a:lumMod val="75000"/>
        </a:schemeClr>
      </a:solidFill>
      <a:round/>
    </a:ln>
    <a:effectLst/>
  </c:spPr>
  <c:txPr>
    <a:bodyPr/>
    <a:lstStyle/>
    <a:p>
      <a:pPr>
        <a:defRPr>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lumMod val="75000"/>
                    <a:lumOff val="25000"/>
                  </a:schemeClr>
                </a:solidFill>
                <a:latin typeface="Century Gothic" panose="020B0502020202020204" pitchFamily="34" charset="0"/>
                <a:ea typeface="+mn-ea"/>
                <a:cs typeface="+mn-cs"/>
              </a:defRPr>
            </a:pPr>
            <a:r>
              <a:rPr lang="en-US" sz="1400"/>
              <a:t>–– PROFIT MARGINS ––</a:t>
            </a:r>
          </a:p>
        </c:rich>
      </c:tx>
      <c:layout>
        <c:manualLayout>
          <c:xMode val="edge"/>
          <c:yMode val="edge"/>
          <c:x val="0.45119444444444401"/>
          <c:y val="3.1498523622047199E-2"/>
        </c:manualLayout>
      </c:layout>
      <c:overlay val="0"/>
      <c:spPr>
        <a:noFill/>
        <a:ln>
          <a:noFill/>
        </a:ln>
        <a:effectLst/>
      </c:spPr>
      <c:txPr>
        <a:bodyPr rot="0" spcFirstLastPara="1" vertOverflow="ellipsis" vert="horz" wrap="square" anchor="ctr" anchorCtr="1"/>
        <a:lstStyle/>
        <a:p>
          <a:pPr>
            <a:defRPr sz="1400" b="1" i="0" u="none" strike="noStrike" kern="1200" baseline="0">
              <a:solidFill>
                <a:schemeClr val="dk1">
                  <a:lumMod val="75000"/>
                  <a:lumOff val="25000"/>
                </a:schemeClr>
              </a:solidFill>
              <a:latin typeface="Century Gothic" panose="020B0502020202020204" pitchFamily="34" charset="0"/>
              <a:ea typeface="+mn-ea"/>
              <a:cs typeface="+mn-cs"/>
            </a:defRPr>
          </a:pPr>
          <a:endParaRPr lang="ru-RU"/>
        </a:p>
      </c:txPr>
    </c:title>
    <c:autoTitleDeleted val="0"/>
    <c:plotArea>
      <c:layout/>
      <c:lineChart>
        <c:grouping val="standard"/>
        <c:varyColors val="0"/>
        <c:ser>
          <c:idx val="0"/>
          <c:order val="0"/>
          <c:tx>
            <c:strRef>
              <c:f>'Enterprise Dashboard'!$L$88</c:f>
              <c:strCache>
                <c:ptCount val="1"/>
                <c:pt idx="0">
                  <c:v>GROSS</c:v>
                </c:pt>
              </c:strCache>
            </c:strRef>
          </c:tx>
          <c:spPr>
            <a:ln w="31750" cap="rnd">
              <a:solidFill>
                <a:schemeClr val="tx1"/>
              </a:solidFill>
              <a:round/>
            </a:ln>
            <a:effectLst/>
          </c:spPr>
          <c:marker>
            <c:symbol val="circle"/>
            <c:size val="17"/>
            <c:spPr>
              <a:solidFill>
                <a:schemeClr val="tx1"/>
              </a:solidFill>
              <a:ln>
                <a:noFill/>
              </a:ln>
              <a:effectLst/>
            </c:spPr>
          </c:marker>
          <c:cat>
            <c:strRef>
              <c:f>'Enterprise Dashboard'!$C$89:$C$98</c:f>
              <c:strCache>
                <c:ptCount val="10"/>
                <c:pt idx="0">
                  <c:v>ITEM 1</c:v>
                </c:pt>
                <c:pt idx="1">
                  <c:v>ITEM 2</c:v>
                </c:pt>
                <c:pt idx="2">
                  <c:v>ITEM 3</c:v>
                </c:pt>
                <c:pt idx="3">
                  <c:v>ITEM 4</c:v>
                </c:pt>
                <c:pt idx="4">
                  <c:v>ITEM 5</c:v>
                </c:pt>
                <c:pt idx="5">
                  <c:v>ITEM 6</c:v>
                </c:pt>
                <c:pt idx="6">
                  <c:v>ITEM 7</c:v>
                </c:pt>
                <c:pt idx="7">
                  <c:v>ITEM 8</c:v>
                </c:pt>
                <c:pt idx="8">
                  <c:v>ITEM 9</c:v>
                </c:pt>
                <c:pt idx="9">
                  <c:v>ITEM 10</c:v>
                </c:pt>
              </c:strCache>
            </c:strRef>
          </c:cat>
          <c:val>
            <c:numRef>
              <c:f>'Enterprise Dashboard'!$L$89:$L$98</c:f>
              <c:numCache>
                <c:formatCode>0%</c:formatCode>
                <c:ptCount val="10"/>
                <c:pt idx="0">
                  <c:v>0.76101800239808381</c:v>
                </c:pt>
                <c:pt idx="1">
                  <c:v>0.90250318278404218</c:v>
                </c:pt>
                <c:pt idx="2">
                  <c:v>0.77863750896309547</c:v>
                </c:pt>
                <c:pt idx="3">
                  <c:v>0.30207805493106854</c:v>
                </c:pt>
                <c:pt idx="4">
                  <c:v>0.85201448191928808</c:v>
                </c:pt>
                <c:pt idx="5">
                  <c:v>0.75430660211111611</c:v>
                </c:pt>
                <c:pt idx="6">
                  <c:v>0.89198651858736822</c:v>
                </c:pt>
                <c:pt idx="7">
                  <c:v>0.87206885478089047</c:v>
                </c:pt>
                <c:pt idx="8">
                  <c:v>0.87020490317553933</c:v>
                </c:pt>
                <c:pt idx="9">
                  <c:v>0.75950122234641504</c:v>
                </c:pt>
              </c:numCache>
            </c:numRef>
          </c:val>
          <c:smooth val="0"/>
          <c:extLst>
            <c:ext xmlns:c16="http://schemas.microsoft.com/office/drawing/2014/chart" uri="{C3380CC4-5D6E-409C-BE32-E72D297353CC}">
              <c16:uniqueId val="{00000000-840C-4FE4-8FE2-443C832B6A0C}"/>
            </c:ext>
          </c:extLst>
        </c:ser>
        <c:ser>
          <c:idx val="1"/>
          <c:order val="1"/>
          <c:tx>
            <c:strRef>
              <c:f>'Enterprise Dashboard'!$M$88</c:f>
              <c:strCache>
                <c:ptCount val="1"/>
                <c:pt idx="0">
                  <c:v>NET</c:v>
                </c:pt>
              </c:strCache>
            </c:strRef>
          </c:tx>
          <c:spPr>
            <a:ln w="31750" cap="rnd">
              <a:solidFill>
                <a:schemeClr val="tx2"/>
              </a:solidFill>
              <a:round/>
            </a:ln>
            <a:effectLst/>
          </c:spPr>
          <c:marker>
            <c:symbol val="circle"/>
            <c:size val="17"/>
            <c:spPr>
              <a:solidFill>
                <a:schemeClr val="tx2">
                  <a:lumMod val="40000"/>
                  <a:lumOff val="60000"/>
                </a:schemeClr>
              </a:solidFill>
              <a:ln>
                <a:noFill/>
              </a:ln>
              <a:effectLst/>
            </c:spPr>
          </c:marker>
          <c:cat>
            <c:strRef>
              <c:f>'Enterprise Dashboard'!$C$89:$C$98</c:f>
              <c:strCache>
                <c:ptCount val="10"/>
                <c:pt idx="0">
                  <c:v>ITEM 1</c:v>
                </c:pt>
                <c:pt idx="1">
                  <c:v>ITEM 2</c:v>
                </c:pt>
                <c:pt idx="2">
                  <c:v>ITEM 3</c:v>
                </c:pt>
                <c:pt idx="3">
                  <c:v>ITEM 4</c:v>
                </c:pt>
                <c:pt idx="4">
                  <c:v>ITEM 5</c:v>
                </c:pt>
                <c:pt idx="5">
                  <c:v>ITEM 6</c:v>
                </c:pt>
                <c:pt idx="6">
                  <c:v>ITEM 7</c:v>
                </c:pt>
                <c:pt idx="7">
                  <c:v>ITEM 8</c:v>
                </c:pt>
                <c:pt idx="8">
                  <c:v>ITEM 9</c:v>
                </c:pt>
                <c:pt idx="9">
                  <c:v>ITEM 10</c:v>
                </c:pt>
              </c:strCache>
            </c:strRef>
          </c:cat>
          <c:val>
            <c:numRef>
              <c:f>'Enterprise Dashboard'!$M$89:$M$98</c:f>
              <c:numCache>
                <c:formatCode>0%</c:formatCode>
                <c:ptCount val="10"/>
                <c:pt idx="0">
                  <c:v>0.73839458819386283</c:v>
                </c:pt>
                <c:pt idx="1">
                  <c:v>0.89043479449122143</c:v>
                </c:pt>
                <c:pt idx="2">
                  <c:v>0.76981933080021181</c:v>
                </c:pt>
                <c:pt idx="3">
                  <c:v>0.25308972391725842</c:v>
                </c:pt>
                <c:pt idx="4">
                  <c:v>0.83467155860933429</c:v>
                </c:pt>
                <c:pt idx="5">
                  <c:v>0.74004150562235793</c:v>
                </c:pt>
                <c:pt idx="6">
                  <c:v>0.87075043168595345</c:v>
                </c:pt>
                <c:pt idx="7">
                  <c:v>0.84946803447341634</c:v>
                </c:pt>
                <c:pt idx="8">
                  <c:v>0.84784031944767579</c:v>
                </c:pt>
                <c:pt idx="9">
                  <c:v>0.7478648991493525</c:v>
                </c:pt>
              </c:numCache>
            </c:numRef>
          </c:val>
          <c:smooth val="0"/>
          <c:extLst>
            <c:ext xmlns:c16="http://schemas.microsoft.com/office/drawing/2014/chart" uri="{C3380CC4-5D6E-409C-BE32-E72D297353CC}">
              <c16:uniqueId val="{00000001-840C-4FE4-8FE2-443C832B6A0C}"/>
            </c:ext>
          </c:extLst>
        </c:ser>
        <c:dLbls>
          <c:showLegendKey val="0"/>
          <c:showVal val="0"/>
          <c:showCatName val="0"/>
          <c:showSerName val="0"/>
          <c:showPercent val="0"/>
          <c:showBubbleSize val="0"/>
        </c:dLbls>
        <c:marker val="1"/>
        <c:smooth val="0"/>
        <c:axId val="220651440"/>
        <c:axId val="220652000"/>
      </c:lineChart>
      <c:catAx>
        <c:axId val="22065144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000" b="0" i="0" u="none" strike="noStrike" kern="1200" cap="all" baseline="0">
                <a:solidFill>
                  <a:schemeClr val="dk1">
                    <a:lumMod val="75000"/>
                    <a:lumOff val="25000"/>
                  </a:schemeClr>
                </a:solidFill>
                <a:latin typeface="Century Gothic" panose="020B0502020202020204" pitchFamily="34" charset="0"/>
                <a:ea typeface="+mn-ea"/>
                <a:cs typeface="+mn-cs"/>
              </a:defRPr>
            </a:pPr>
            <a:endParaRPr lang="ru-RU"/>
          </a:p>
        </c:txPr>
        <c:crossAx val="220652000"/>
        <c:crosses val="autoZero"/>
        <c:auto val="1"/>
        <c:lblAlgn val="ctr"/>
        <c:lblOffset val="100"/>
        <c:noMultiLvlLbl val="0"/>
      </c:catAx>
      <c:valAx>
        <c:axId val="220652000"/>
        <c:scaling>
          <c:orientation val="minMax"/>
          <c:max val="1"/>
          <c:min val="0.2"/>
        </c:scaling>
        <c:delete val="0"/>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dk1">
                    <a:lumMod val="75000"/>
                    <a:lumOff val="25000"/>
                  </a:schemeClr>
                </a:solidFill>
                <a:latin typeface="Century Gothic" panose="020B0502020202020204" pitchFamily="34" charset="0"/>
                <a:ea typeface="+mn-ea"/>
                <a:cs typeface="+mn-cs"/>
              </a:defRPr>
            </a:pPr>
            <a:endParaRPr lang="ru-RU"/>
          </a:p>
        </c:txPr>
        <c:crossAx val="220651440"/>
        <c:crosses val="autoZero"/>
        <c:crossBetween val="between"/>
        <c:minorUnit val="0.1"/>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dk1">
                  <a:lumMod val="75000"/>
                  <a:lumOff val="25000"/>
                </a:schemeClr>
              </a:solidFill>
              <a:latin typeface="Century Gothic" panose="020B0502020202020204" pitchFamily="34" charset="0"/>
              <a:ea typeface="+mn-ea"/>
              <a:cs typeface="+mn-cs"/>
            </a:defRPr>
          </a:pPr>
          <a:endParaRPr lang="ru-RU"/>
        </a:p>
      </c:txPr>
    </c:legend>
    <c:plotVisOnly val="1"/>
    <c:dispBlanksAs val="gap"/>
    <c:showDLblsOverMax val="0"/>
  </c:chart>
  <c:spPr>
    <a:solidFill>
      <a:schemeClr val="bg1"/>
    </a:solidFill>
    <a:ln w="9525" cap="flat" cmpd="sng" algn="ctr">
      <a:solidFill>
        <a:schemeClr val="bg1">
          <a:lumMod val="75000"/>
        </a:schemeClr>
      </a:solidFill>
      <a:round/>
    </a:ln>
    <a:effectLst/>
  </c:spPr>
  <c:txPr>
    <a:bodyPr/>
    <a:lstStyle/>
    <a:p>
      <a:pPr>
        <a:defRPr sz="1000">
          <a:latin typeface="Century Gothic" panose="020B0502020202020204" pitchFamily="34"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hyperlink" Target="https://goo.gl/tnUZox" TargetMode="Externa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0</xdr:colOff>
      <xdr:row>56</xdr:row>
      <xdr:rowOff>114300</xdr:rowOff>
    </xdr:from>
    <xdr:to>
      <xdr:col>22</xdr:col>
      <xdr:colOff>495300</xdr:colOff>
      <xdr:row>80</xdr:row>
      <xdr:rowOff>162052</xdr:rowOff>
    </xdr:to>
    <xdr:graphicFrame macro="">
      <xdr:nvGraphicFramePr>
        <xdr:cNvPr id="11" name="Chart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xdr:row>
      <xdr:rowOff>0</xdr:rowOff>
    </xdr:from>
    <xdr:to>
      <xdr:col>11</xdr:col>
      <xdr:colOff>215900</xdr:colOff>
      <xdr:row>23</xdr:row>
      <xdr:rowOff>12700</xdr:rowOff>
    </xdr:to>
    <xdr:graphicFrame macro="">
      <xdr:nvGraphicFramePr>
        <xdr:cNvPr id="14" name="Chart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711200</xdr:colOff>
      <xdr:row>1</xdr:row>
      <xdr:rowOff>0</xdr:rowOff>
    </xdr:from>
    <xdr:to>
      <xdr:col>22</xdr:col>
      <xdr:colOff>500380</xdr:colOff>
      <xdr:row>23</xdr:row>
      <xdr:rowOff>12700</xdr:rowOff>
    </xdr:to>
    <xdr:graphicFrame macro="">
      <xdr:nvGraphicFramePr>
        <xdr:cNvPr id="15" name="Chart 14">
          <a:extLst>
            <a:ext uri="{FF2B5EF4-FFF2-40B4-BE49-F238E27FC236}">
              <a16:creationId xmlns:a16="http://schemas.microsoft.com/office/drawing/2014/main" id="{00000000-0008-0000-0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23</xdr:row>
      <xdr:rowOff>152400</xdr:rowOff>
    </xdr:from>
    <xdr:to>
      <xdr:col>11</xdr:col>
      <xdr:colOff>215900</xdr:colOff>
      <xdr:row>34</xdr:row>
      <xdr:rowOff>177800</xdr:rowOff>
    </xdr:to>
    <xdr:graphicFrame macro="">
      <xdr:nvGraphicFramePr>
        <xdr:cNvPr id="16" name="Chart 15">
          <a:extLst>
            <a:ext uri="{FF2B5EF4-FFF2-40B4-BE49-F238E27FC236}">
              <a16:creationId xmlns:a16="http://schemas.microsoft.com/office/drawing/2014/main" id="{00000000-0008-0000-0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711200</xdr:colOff>
      <xdr:row>23</xdr:row>
      <xdr:rowOff>139700</xdr:rowOff>
    </xdr:from>
    <xdr:to>
      <xdr:col>22</xdr:col>
      <xdr:colOff>500380</xdr:colOff>
      <xdr:row>34</xdr:row>
      <xdr:rowOff>165100</xdr:rowOff>
    </xdr:to>
    <xdr:graphicFrame macro="">
      <xdr:nvGraphicFramePr>
        <xdr:cNvPr id="17" name="Chart 16">
          <a:extLst>
            <a:ext uri="{FF2B5EF4-FFF2-40B4-BE49-F238E27FC236}">
              <a16:creationId xmlns:a16="http://schemas.microsoft.com/office/drawing/2014/main" id="{00000000-0008-0000-00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35</xdr:row>
      <xdr:rowOff>177800</xdr:rowOff>
    </xdr:from>
    <xdr:to>
      <xdr:col>22</xdr:col>
      <xdr:colOff>495300</xdr:colOff>
      <xdr:row>55</xdr:row>
      <xdr:rowOff>177800</xdr:rowOff>
    </xdr:to>
    <xdr:graphicFrame macro="">
      <xdr:nvGraphicFramePr>
        <xdr:cNvPr id="18" name="Chart 17">
          <a:extLst>
            <a:ext uri="{FF2B5EF4-FFF2-40B4-BE49-F238E27FC236}">
              <a16:creationId xmlns:a16="http://schemas.microsoft.com/office/drawing/2014/main" id="{00000000-0008-0000-00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19</xdr:col>
      <xdr:colOff>25400</xdr:colOff>
      <xdr:row>0</xdr:row>
      <xdr:rowOff>0</xdr:rowOff>
    </xdr:from>
    <xdr:to>
      <xdr:col>22</xdr:col>
      <xdr:colOff>553156</xdr:colOff>
      <xdr:row>1</xdr:row>
      <xdr:rowOff>87424</xdr:rowOff>
    </xdr:to>
    <xdr:pic>
      <xdr:nvPicPr>
        <xdr:cNvPr id="9" name="Picture 8">
          <a:hlinkClick xmlns:r="http://schemas.openxmlformats.org/officeDocument/2006/relationships" r:id="rId7"/>
          <a:extLst>
            <a:ext uri="{FF2B5EF4-FFF2-40B4-BE49-F238E27FC236}">
              <a16:creationId xmlns:a16="http://schemas.microsoft.com/office/drawing/2014/main" id="{3B829136-67A3-6B49-8FD7-F34585F18ABF}"/>
            </a:ext>
          </a:extLst>
        </xdr:cNvPr>
        <xdr:cNvPicPr>
          <a:picLocks noChangeAspect="1"/>
        </xdr:cNvPicPr>
      </xdr:nvPicPr>
      <xdr:blipFill>
        <a:blip xmlns:r="http://schemas.openxmlformats.org/officeDocument/2006/relationships" r:embed="rId8"/>
        <a:stretch>
          <a:fillRect/>
        </a:stretch>
      </xdr:blipFill>
      <xdr:spPr>
        <a:xfrm>
          <a:off x="19253200" y="0"/>
          <a:ext cx="3690056" cy="7224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tnUZo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499984740745262"/>
    <pageSetUpPr fitToPage="1"/>
  </sheetPr>
  <dimension ref="B1:W152"/>
  <sheetViews>
    <sheetView showGridLines="0" tabSelected="1" zoomScaleNormal="100" workbookViewId="0">
      <pane ySplit="1" topLeftCell="A2" activePane="bottomLeft" state="frozen"/>
      <selection pane="bottomLeft" activeCell="B100" sqref="B100:W100"/>
    </sheetView>
  </sheetViews>
  <sheetFormatPr defaultColWidth="10.796875" defaultRowHeight="15" x14ac:dyDescent="0.25"/>
  <cols>
    <col min="1" max="1" width="3.296875" style="1" customWidth="1"/>
    <col min="2" max="11" width="13.796875" style="1" customWidth="1"/>
    <col min="12" max="12" width="13.796875" style="3" customWidth="1"/>
    <col min="13" max="22" width="13.796875" style="1" customWidth="1"/>
    <col min="23" max="23" width="8" style="3" customWidth="1"/>
    <col min="24" max="24" width="3.296875" style="1" customWidth="1"/>
    <col min="25" max="16384" width="10.796875" style="1"/>
  </cols>
  <sheetData>
    <row r="1" spans="2:22" s="3" customFormat="1" ht="49.95" customHeight="1" x14ac:dyDescent="0.25">
      <c r="B1" s="43" t="s">
        <v>30</v>
      </c>
      <c r="C1" s="13"/>
      <c r="D1" s="13"/>
      <c r="E1" s="13"/>
      <c r="F1" s="13"/>
      <c r="G1" s="13"/>
      <c r="H1" s="13"/>
      <c r="I1" s="13"/>
      <c r="J1" s="13"/>
    </row>
    <row r="2" spans="2:22" x14ac:dyDescent="0.25">
      <c r="B2" s="2"/>
      <c r="C2" s="2"/>
      <c r="D2" s="2"/>
      <c r="E2" s="2"/>
      <c r="F2" s="2"/>
      <c r="G2" s="2"/>
      <c r="H2" s="2"/>
      <c r="I2" s="2"/>
      <c r="J2" s="2"/>
      <c r="K2" s="2"/>
      <c r="M2" s="2"/>
      <c r="N2" s="2"/>
      <c r="O2" s="2"/>
      <c r="P2" s="2"/>
      <c r="Q2" s="2"/>
      <c r="R2" s="2"/>
      <c r="S2" s="2"/>
      <c r="T2" s="2"/>
      <c r="U2" s="2"/>
      <c r="V2" s="2"/>
    </row>
    <row r="3" spans="2:22" x14ac:dyDescent="0.25">
      <c r="B3" s="2"/>
      <c r="C3" s="2"/>
      <c r="D3" s="2"/>
      <c r="E3" s="2"/>
      <c r="F3" s="2"/>
      <c r="G3" s="2"/>
      <c r="H3" s="2"/>
      <c r="I3" s="2"/>
      <c r="J3" s="2"/>
      <c r="K3" s="2"/>
      <c r="M3" s="2"/>
      <c r="N3" s="2"/>
      <c r="O3" s="2"/>
      <c r="P3" s="2"/>
      <c r="Q3" s="2"/>
      <c r="R3" s="2"/>
      <c r="S3" s="2"/>
      <c r="T3" s="2"/>
      <c r="U3" s="2"/>
      <c r="V3" s="2"/>
    </row>
    <row r="4" spans="2:22" x14ac:dyDescent="0.25">
      <c r="B4" s="2"/>
      <c r="C4" s="2"/>
      <c r="D4" s="2"/>
      <c r="E4" s="2"/>
      <c r="F4" s="2"/>
      <c r="G4" s="2"/>
      <c r="H4" s="2"/>
      <c r="I4" s="2"/>
      <c r="J4" s="2"/>
      <c r="K4" s="2"/>
      <c r="M4" s="2"/>
      <c r="N4" s="2"/>
      <c r="O4" s="2"/>
      <c r="P4" s="2"/>
      <c r="Q4" s="2"/>
      <c r="R4" s="2"/>
      <c r="S4" s="2"/>
      <c r="T4" s="2"/>
      <c r="U4" s="2"/>
      <c r="V4" s="2"/>
    </row>
    <row r="5" spans="2:22" x14ac:dyDescent="0.25">
      <c r="B5" s="2"/>
      <c r="C5" s="2"/>
      <c r="D5" s="2"/>
      <c r="E5" s="2"/>
      <c r="F5" s="2"/>
      <c r="G5" s="2"/>
      <c r="H5" s="2"/>
      <c r="I5" s="2"/>
      <c r="J5" s="2"/>
      <c r="K5" s="2"/>
      <c r="M5" s="2"/>
      <c r="N5" s="2"/>
      <c r="O5" s="2"/>
      <c r="P5" s="2"/>
      <c r="Q5" s="2"/>
      <c r="R5" s="2"/>
      <c r="S5" s="2"/>
      <c r="T5" s="2"/>
      <c r="U5" s="2"/>
      <c r="V5" s="2"/>
    </row>
    <row r="6" spans="2:22" x14ac:dyDescent="0.25">
      <c r="B6" s="2"/>
      <c r="C6" s="2"/>
      <c r="D6" s="2"/>
      <c r="E6" s="2"/>
      <c r="F6" s="2"/>
      <c r="G6" s="2"/>
      <c r="H6" s="2"/>
      <c r="I6" s="2"/>
      <c r="J6" s="2"/>
      <c r="K6" s="2"/>
      <c r="M6" s="2"/>
      <c r="N6" s="2"/>
      <c r="O6" s="2"/>
      <c r="P6" s="2"/>
      <c r="Q6" s="2"/>
      <c r="R6" s="2"/>
      <c r="S6" s="2"/>
      <c r="T6" s="2"/>
      <c r="U6" s="2"/>
      <c r="V6" s="2"/>
    </row>
    <row r="7" spans="2:22" x14ac:dyDescent="0.25">
      <c r="B7" s="2"/>
      <c r="C7" s="2"/>
      <c r="D7" s="2"/>
      <c r="E7" s="2"/>
      <c r="F7" s="2"/>
      <c r="G7" s="2"/>
      <c r="H7" s="2"/>
      <c r="I7" s="2"/>
      <c r="J7" s="2"/>
      <c r="K7" s="2"/>
      <c r="M7" s="2"/>
      <c r="N7" s="2"/>
      <c r="O7" s="2"/>
      <c r="P7" s="2"/>
      <c r="Q7" s="2"/>
      <c r="R7" s="2"/>
      <c r="S7" s="2"/>
      <c r="T7" s="2"/>
      <c r="U7" s="2"/>
      <c r="V7" s="2"/>
    </row>
    <row r="8" spans="2:22" x14ac:dyDescent="0.25">
      <c r="B8" s="2"/>
      <c r="C8" s="2"/>
      <c r="D8" s="2"/>
      <c r="E8" s="2"/>
      <c r="F8" s="2"/>
      <c r="G8" s="2"/>
      <c r="H8" s="2"/>
      <c r="I8" s="2"/>
      <c r="J8" s="2"/>
      <c r="K8" s="2"/>
      <c r="M8" s="2"/>
      <c r="N8" s="2"/>
      <c r="O8" s="2"/>
      <c r="P8" s="2"/>
      <c r="Q8" s="2"/>
      <c r="R8" s="2"/>
      <c r="S8" s="2"/>
      <c r="T8" s="2"/>
      <c r="U8" s="2"/>
      <c r="V8" s="2"/>
    </row>
    <row r="9" spans="2:22" x14ac:dyDescent="0.25">
      <c r="B9" s="2"/>
      <c r="C9" s="2"/>
      <c r="D9" s="2"/>
      <c r="E9" s="2"/>
      <c r="F9" s="2"/>
      <c r="G9" s="2"/>
      <c r="H9" s="2"/>
      <c r="I9" s="2"/>
      <c r="J9" s="2"/>
      <c r="K9" s="2"/>
      <c r="M9" s="2"/>
      <c r="N9" s="2"/>
      <c r="O9" s="2"/>
      <c r="P9" s="2"/>
      <c r="Q9" s="2"/>
      <c r="R9" s="2"/>
      <c r="S9" s="2"/>
      <c r="T9" s="2"/>
      <c r="U9" s="2"/>
      <c r="V9" s="2"/>
    </row>
    <row r="10" spans="2:22" x14ac:dyDescent="0.25">
      <c r="B10" s="2"/>
      <c r="C10" s="2"/>
      <c r="D10" s="2"/>
      <c r="E10" s="2"/>
      <c r="F10" s="2"/>
      <c r="G10" s="2"/>
      <c r="H10" s="2"/>
      <c r="I10" s="2"/>
      <c r="J10" s="2"/>
      <c r="K10" s="2"/>
      <c r="M10" s="2"/>
      <c r="N10" s="2"/>
      <c r="O10" s="2"/>
      <c r="P10" s="2"/>
      <c r="Q10" s="2"/>
      <c r="R10" s="2"/>
      <c r="S10" s="2"/>
      <c r="T10" s="2"/>
      <c r="U10" s="2"/>
      <c r="V10" s="2"/>
    </row>
    <row r="11" spans="2:22" x14ac:dyDescent="0.25">
      <c r="B11" s="2"/>
      <c r="C11" s="2"/>
      <c r="D11" s="2"/>
      <c r="E11" s="2"/>
      <c r="F11" s="2"/>
      <c r="G11" s="2"/>
      <c r="H11" s="2"/>
      <c r="I11" s="2"/>
      <c r="J11" s="2"/>
      <c r="K11" s="2"/>
      <c r="M11" s="2"/>
      <c r="N11" s="2"/>
      <c r="O11" s="2"/>
      <c r="P11" s="2"/>
      <c r="Q11" s="2"/>
      <c r="R11" s="2"/>
      <c r="S11" s="2"/>
      <c r="T11" s="2"/>
      <c r="U11" s="2"/>
      <c r="V11" s="2"/>
    </row>
    <row r="12" spans="2:22" x14ac:dyDescent="0.25">
      <c r="B12" s="2"/>
      <c r="C12" s="2"/>
      <c r="D12" s="2"/>
      <c r="E12" s="2"/>
      <c r="F12" s="2"/>
      <c r="G12" s="2"/>
      <c r="H12" s="2"/>
      <c r="I12" s="2"/>
      <c r="J12" s="2"/>
      <c r="K12" s="2"/>
      <c r="M12" s="2"/>
      <c r="N12" s="2"/>
      <c r="O12" s="2"/>
      <c r="P12" s="2"/>
      <c r="Q12" s="2"/>
      <c r="R12" s="2"/>
      <c r="S12" s="2"/>
      <c r="T12" s="2"/>
      <c r="U12" s="2"/>
      <c r="V12" s="2"/>
    </row>
    <row r="13" spans="2:22" x14ac:dyDescent="0.25">
      <c r="B13" s="2"/>
      <c r="C13" s="2"/>
      <c r="D13" s="2"/>
      <c r="E13" s="2"/>
      <c r="F13" s="2"/>
      <c r="G13" s="2"/>
      <c r="H13" s="2"/>
      <c r="I13" s="2"/>
      <c r="J13" s="2"/>
      <c r="K13" s="2"/>
      <c r="M13" s="2"/>
      <c r="N13" s="2"/>
      <c r="O13" s="2"/>
      <c r="P13" s="2"/>
      <c r="Q13" s="2"/>
      <c r="R13" s="2"/>
      <c r="S13" s="2"/>
      <c r="T13" s="2"/>
      <c r="U13" s="2"/>
      <c r="V13" s="2"/>
    </row>
    <row r="14" spans="2:22" x14ac:dyDescent="0.25">
      <c r="B14" s="2"/>
      <c r="C14" s="2"/>
      <c r="D14" s="2"/>
      <c r="E14" s="2"/>
      <c r="F14" s="2"/>
      <c r="G14" s="2"/>
      <c r="H14" s="2"/>
      <c r="I14" s="2"/>
      <c r="J14" s="2"/>
      <c r="K14" s="2"/>
      <c r="M14" s="2"/>
      <c r="N14" s="2"/>
      <c r="O14" s="2"/>
      <c r="P14" s="2"/>
      <c r="Q14" s="2"/>
      <c r="R14" s="2"/>
      <c r="S14" s="2"/>
      <c r="T14" s="2"/>
      <c r="U14" s="2"/>
      <c r="V14" s="2"/>
    </row>
    <row r="15" spans="2:22" x14ac:dyDescent="0.25">
      <c r="B15" s="2"/>
      <c r="C15" s="2"/>
      <c r="D15" s="2"/>
      <c r="E15" s="2"/>
      <c r="F15" s="2"/>
      <c r="G15" s="2"/>
      <c r="H15" s="2"/>
      <c r="I15" s="2"/>
      <c r="J15" s="2"/>
      <c r="K15" s="2"/>
      <c r="M15" s="2"/>
      <c r="N15" s="2"/>
      <c r="O15" s="2"/>
      <c r="P15" s="2"/>
      <c r="Q15" s="2"/>
      <c r="R15" s="2"/>
      <c r="S15" s="2"/>
      <c r="T15" s="2"/>
      <c r="U15" s="2"/>
      <c r="V15" s="2"/>
    </row>
    <row r="16" spans="2:22" x14ac:dyDescent="0.25">
      <c r="B16" s="2"/>
      <c r="C16" s="2"/>
      <c r="D16" s="2"/>
      <c r="E16" s="2"/>
      <c r="F16" s="2"/>
      <c r="G16" s="2"/>
      <c r="H16" s="2"/>
      <c r="I16" s="2"/>
      <c r="J16" s="2"/>
      <c r="K16" s="2"/>
      <c r="M16" s="2"/>
      <c r="N16" s="2"/>
      <c r="O16" s="2"/>
      <c r="P16" s="2"/>
      <c r="Q16" s="2"/>
      <c r="R16" s="2"/>
      <c r="S16" s="2"/>
      <c r="T16" s="2"/>
      <c r="U16" s="2"/>
      <c r="V16" s="2"/>
    </row>
    <row r="17" spans="2:22" x14ac:dyDescent="0.25">
      <c r="B17" s="2"/>
      <c r="C17" s="2"/>
      <c r="D17" s="2"/>
      <c r="E17" s="2"/>
      <c r="F17" s="2"/>
      <c r="G17" s="2"/>
      <c r="H17" s="2"/>
      <c r="I17" s="2"/>
      <c r="J17" s="2"/>
      <c r="K17" s="2"/>
      <c r="M17" s="2"/>
      <c r="N17" s="2"/>
      <c r="O17" s="2"/>
      <c r="P17" s="2"/>
      <c r="Q17" s="2"/>
      <c r="R17" s="2"/>
      <c r="S17" s="2"/>
      <c r="T17" s="2"/>
      <c r="U17" s="2"/>
      <c r="V17" s="2"/>
    </row>
    <row r="18" spans="2:22" x14ac:dyDescent="0.25">
      <c r="B18" s="2"/>
      <c r="C18" s="2"/>
      <c r="D18" s="2"/>
      <c r="E18" s="2"/>
      <c r="F18" s="2"/>
      <c r="G18" s="2"/>
      <c r="H18" s="2"/>
      <c r="I18" s="2"/>
      <c r="J18" s="2"/>
      <c r="K18" s="2"/>
      <c r="M18" s="2"/>
      <c r="N18" s="2"/>
      <c r="O18" s="2"/>
      <c r="P18" s="2"/>
      <c r="Q18" s="2"/>
      <c r="R18" s="2"/>
      <c r="S18" s="2"/>
      <c r="T18" s="2"/>
      <c r="U18" s="2"/>
      <c r="V18" s="2"/>
    </row>
    <row r="19" spans="2:22" x14ac:dyDescent="0.25">
      <c r="B19" s="2"/>
      <c r="C19" s="2"/>
      <c r="D19" s="2"/>
      <c r="E19" s="2"/>
      <c r="F19" s="2"/>
      <c r="G19" s="2"/>
      <c r="H19" s="2"/>
      <c r="I19" s="2"/>
      <c r="J19" s="2"/>
      <c r="K19" s="2"/>
      <c r="M19" s="2"/>
      <c r="N19" s="2"/>
      <c r="O19" s="2"/>
      <c r="P19" s="2"/>
      <c r="Q19" s="2"/>
      <c r="R19" s="2"/>
      <c r="S19" s="2"/>
      <c r="T19" s="2"/>
      <c r="U19" s="2"/>
      <c r="V19" s="2"/>
    </row>
    <row r="20" spans="2:22" x14ac:dyDescent="0.25">
      <c r="B20" s="2"/>
      <c r="C20" s="2"/>
      <c r="D20" s="2"/>
      <c r="E20" s="2"/>
      <c r="F20" s="2"/>
      <c r="G20" s="2"/>
      <c r="H20" s="2"/>
      <c r="I20" s="2"/>
      <c r="J20" s="2"/>
      <c r="K20" s="2"/>
      <c r="M20" s="2"/>
      <c r="N20" s="2"/>
      <c r="O20" s="2"/>
      <c r="P20" s="2"/>
      <c r="Q20" s="2"/>
      <c r="R20" s="2"/>
      <c r="S20" s="2"/>
      <c r="T20" s="2"/>
      <c r="U20" s="2"/>
      <c r="V20" s="2"/>
    </row>
    <row r="21" spans="2:22" x14ac:dyDescent="0.25">
      <c r="B21" s="2"/>
      <c r="C21" s="2"/>
      <c r="D21" s="2"/>
      <c r="E21" s="2"/>
      <c r="F21" s="2"/>
      <c r="G21" s="2"/>
      <c r="H21" s="2"/>
      <c r="I21" s="2"/>
      <c r="J21" s="2"/>
      <c r="K21" s="2"/>
      <c r="M21" s="2"/>
      <c r="N21" s="2"/>
      <c r="O21" s="2"/>
      <c r="P21" s="2"/>
      <c r="Q21" s="2"/>
      <c r="R21" s="2"/>
      <c r="S21" s="2"/>
      <c r="T21" s="2"/>
      <c r="U21" s="2"/>
      <c r="V21" s="2"/>
    </row>
    <row r="22" spans="2:22" x14ac:dyDescent="0.25">
      <c r="B22" s="2"/>
      <c r="C22" s="2"/>
      <c r="D22" s="2"/>
      <c r="E22" s="2"/>
      <c r="F22" s="2"/>
      <c r="G22" s="2"/>
      <c r="H22" s="2"/>
      <c r="I22" s="2"/>
      <c r="J22" s="2"/>
      <c r="K22" s="2"/>
      <c r="M22" s="2"/>
      <c r="N22" s="2"/>
      <c r="O22" s="2"/>
      <c r="P22" s="2"/>
      <c r="Q22" s="2"/>
      <c r="R22" s="2"/>
      <c r="S22" s="2"/>
      <c r="T22" s="2"/>
      <c r="U22" s="2"/>
      <c r="V22" s="2"/>
    </row>
    <row r="23" spans="2:22" x14ac:dyDescent="0.25">
      <c r="B23" s="2"/>
      <c r="C23" s="2"/>
      <c r="D23" s="2"/>
      <c r="E23" s="2"/>
      <c r="F23" s="2"/>
      <c r="G23" s="2"/>
      <c r="H23" s="2"/>
      <c r="I23" s="2"/>
      <c r="J23" s="2"/>
      <c r="K23" s="2"/>
      <c r="M23" s="2"/>
      <c r="N23" s="2"/>
      <c r="O23" s="2"/>
      <c r="P23" s="2"/>
      <c r="Q23" s="2"/>
      <c r="R23" s="2"/>
      <c r="S23" s="2"/>
      <c r="T23" s="2"/>
      <c r="U23" s="2"/>
      <c r="V23" s="2"/>
    </row>
    <row r="24" spans="2:22" s="3" customFormat="1" ht="10.95" customHeight="1" x14ac:dyDescent="0.25"/>
    <row r="25" spans="2:22" x14ac:dyDescent="0.25">
      <c r="B25" s="2"/>
      <c r="C25" s="2"/>
      <c r="D25" s="2"/>
      <c r="E25" s="2"/>
      <c r="F25" s="2"/>
      <c r="G25" s="2"/>
      <c r="H25" s="2"/>
      <c r="I25" s="2"/>
      <c r="J25" s="2"/>
      <c r="K25" s="2"/>
      <c r="M25" s="2"/>
      <c r="N25" s="2"/>
      <c r="O25" s="2"/>
      <c r="P25" s="2"/>
      <c r="Q25" s="2"/>
      <c r="R25" s="2"/>
      <c r="S25" s="2"/>
      <c r="T25" s="2"/>
      <c r="U25" s="2"/>
      <c r="V25" s="2"/>
    </row>
    <row r="26" spans="2:22" x14ac:dyDescent="0.25">
      <c r="B26" s="2"/>
      <c r="C26" s="2"/>
      <c r="D26" s="2"/>
      <c r="E26" s="2"/>
      <c r="F26" s="2"/>
      <c r="G26" s="2"/>
      <c r="H26" s="2"/>
      <c r="I26" s="2"/>
      <c r="J26" s="2"/>
      <c r="K26" s="2"/>
      <c r="M26" s="2"/>
      <c r="N26" s="2"/>
      <c r="O26" s="2"/>
      <c r="P26" s="2"/>
      <c r="Q26" s="2"/>
      <c r="R26" s="2"/>
      <c r="S26" s="2"/>
      <c r="T26" s="2"/>
      <c r="U26" s="2"/>
      <c r="V26" s="2"/>
    </row>
    <row r="27" spans="2:22" x14ac:dyDescent="0.25">
      <c r="B27" s="2"/>
      <c r="C27" s="2"/>
      <c r="D27" s="2"/>
      <c r="E27" s="2"/>
      <c r="F27" s="2"/>
      <c r="G27" s="2"/>
      <c r="H27" s="2"/>
      <c r="I27" s="2"/>
      <c r="J27" s="2"/>
      <c r="K27" s="2"/>
      <c r="M27" s="2"/>
      <c r="N27" s="2"/>
      <c r="O27" s="2"/>
      <c r="P27" s="2"/>
      <c r="Q27" s="2"/>
      <c r="R27" s="2"/>
      <c r="S27" s="2"/>
      <c r="T27" s="2"/>
      <c r="U27" s="2"/>
      <c r="V27" s="2"/>
    </row>
    <row r="28" spans="2:22" x14ac:dyDescent="0.25">
      <c r="B28" s="2"/>
      <c r="C28" s="2"/>
      <c r="D28" s="2"/>
      <c r="E28" s="2"/>
      <c r="F28" s="2"/>
      <c r="G28" s="2"/>
      <c r="H28" s="2"/>
      <c r="I28" s="2"/>
      <c r="J28" s="2"/>
      <c r="K28" s="2"/>
      <c r="M28" s="2"/>
      <c r="N28" s="2"/>
      <c r="O28" s="2"/>
      <c r="P28" s="2"/>
      <c r="Q28" s="2"/>
      <c r="R28" s="2"/>
      <c r="S28" s="2"/>
      <c r="T28" s="2"/>
      <c r="U28" s="2"/>
      <c r="V28" s="2"/>
    </row>
    <row r="29" spans="2:22" x14ac:dyDescent="0.25">
      <c r="B29" s="2"/>
      <c r="C29" s="2"/>
      <c r="D29" s="2"/>
      <c r="E29" s="2"/>
      <c r="F29" s="2"/>
      <c r="G29" s="2"/>
      <c r="H29" s="2"/>
      <c r="I29" s="2"/>
      <c r="J29" s="2"/>
      <c r="K29" s="2"/>
      <c r="M29" s="2"/>
      <c r="N29" s="2"/>
      <c r="O29" s="2"/>
      <c r="P29" s="2"/>
      <c r="Q29" s="2"/>
      <c r="R29" s="2"/>
      <c r="S29" s="2"/>
      <c r="T29" s="2"/>
      <c r="U29" s="2"/>
      <c r="V29" s="2"/>
    </row>
    <row r="30" spans="2:22" x14ac:dyDescent="0.25">
      <c r="B30" s="2"/>
      <c r="C30" s="2"/>
      <c r="D30" s="2"/>
      <c r="E30" s="2"/>
      <c r="F30" s="2"/>
      <c r="G30" s="2"/>
      <c r="H30" s="2"/>
      <c r="I30" s="2"/>
      <c r="J30" s="2"/>
      <c r="K30" s="2"/>
      <c r="M30" s="2"/>
      <c r="N30" s="2"/>
      <c r="O30" s="2"/>
      <c r="P30" s="2"/>
      <c r="Q30" s="2"/>
      <c r="R30" s="2"/>
      <c r="S30" s="2"/>
      <c r="T30" s="2"/>
      <c r="U30" s="2"/>
      <c r="V30" s="2"/>
    </row>
    <row r="31" spans="2:22" x14ac:dyDescent="0.25">
      <c r="B31" s="2"/>
      <c r="C31" s="2"/>
      <c r="D31" s="2"/>
      <c r="E31" s="2"/>
      <c r="F31" s="2"/>
      <c r="G31" s="2"/>
      <c r="H31" s="2"/>
      <c r="I31" s="2"/>
      <c r="J31" s="2"/>
      <c r="K31" s="2"/>
      <c r="M31" s="2"/>
      <c r="N31" s="2"/>
      <c r="O31" s="2"/>
      <c r="P31" s="2"/>
      <c r="Q31" s="2"/>
      <c r="R31" s="2"/>
      <c r="S31" s="2"/>
      <c r="T31" s="2"/>
      <c r="U31" s="2"/>
      <c r="V31" s="2"/>
    </row>
    <row r="32" spans="2:22" x14ac:dyDescent="0.25">
      <c r="B32" s="2"/>
      <c r="C32" s="2"/>
      <c r="D32" s="2"/>
      <c r="E32" s="2"/>
      <c r="F32" s="2"/>
      <c r="G32" s="2"/>
      <c r="H32" s="2"/>
      <c r="I32" s="2"/>
      <c r="J32" s="2"/>
      <c r="K32" s="2"/>
      <c r="M32" s="2"/>
      <c r="N32" s="2"/>
      <c r="O32" s="2"/>
      <c r="P32" s="2"/>
      <c r="Q32" s="2"/>
      <c r="R32" s="2"/>
      <c r="S32" s="2"/>
      <c r="T32" s="2"/>
      <c r="U32" s="2"/>
      <c r="V32" s="2"/>
    </row>
    <row r="33" spans="2:22" x14ac:dyDescent="0.25">
      <c r="B33" s="2"/>
      <c r="C33" s="2"/>
      <c r="D33" s="2"/>
      <c r="E33" s="2"/>
      <c r="F33" s="2"/>
      <c r="G33" s="2"/>
      <c r="H33" s="2"/>
      <c r="I33" s="2"/>
      <c r="J33" s="2"/>
      <c r="K33" s="2"/>
      <c r="M33" s="2"/>
      <c r="N33" s="2"/>
      <c r="O33" s="2"/>
      <c r="P33" s="2"/>
      <c r="Q33" s="2"/>
      <c r="R33" s="2"/>
      <c r="S33" s="2"/>
      <c r="T33" s="2"/>
      <c r="U33" s="2"/>
      <c r="V33" s="2"/>
    </row>
    <row r="34" spans="2:22" x14ac:dyDescent="0.25">
      <c r="B34" s="2"/>
      <c r="C34" s="2"/>
      <c r="D34" s="2"/>
      <c r="E34" s="2"/>
      <c r="F34" s="2"/>
      <c r="G34" s="2"/>
      <c r="H34" s="2"/>
      <c r="I34" s="2"/>
      <c r="J34" s="2"/>
      <c r="K34" s="2"/>
      <c r="M34" s="2"/>
      <c r="N34" s="2"/>
      <c r="O34" s="2"/>
      <c r="P34" s="2"/>
      <c r="Q34" s="2"/>
      <c r="R34" s="2"/>
      <c r="S34" s="2"/>
      <c r="T34" s="2"/>
      <c r="U34" s="2"/>
      <c r="V34" s="2"/>
    </row>
    <row r="35" spans="2:22" s="3" customFormat="1" x14ac:dyDescent="0.25"/>
    <row r="36" spans="2:22" s="3" customFormat="1" ht="10.95" customHeight="1" x14ac:dyDescent="0.25"/>
    <row r="37" spans="2:22" x14ac:dyDescent="0.25">
      <c r="B37" s="2"/>
      <c r="C37" s="2"/>
      <c r="D37" s="2"/>
      <c r="E37" s="2"/>
      <c r="F37" s="2"/>
      <c r="G37" s="2"/>
      <c r="H37" s="2"/>
      <c r="I37" s="2"/>
      <c r="J37" s="2"/>
      <c r="K37" s="2"/>
      <c r="M37" s="2"/>
      <c r="N37" s="2"/>
      <c r="O37" s="2"/>
      <c r="P37" s="2"/>
      <c r="Q37" s="2"/>
      <c r="R37" s="2"/>
      <c r="S37" s="2"/>
      <c r="T37" s="2"/>
      <c r="U37" s="2"/>
      <c r="V37" s="2"/>
    </row>
    <row r="38" spans="2:22" x14ac:dyDescent="0.25">
      <c r="B38" s="2"/>
      <c r="C38" s="2"/>
      <c r="D38" s="2"/>
      <c r="E38" s="2"/>
      <c r="F38" s="2"/>
      <c r="G38" s="2"/>
      <c r="H38" s="2"/>
      <c r="I38" s="2"/>
      <c r="J38" s="2"/>
      <c r="K38" s="2"/>
      <c r="M38" s="2"/>
      <c r="N38" s="2"/>
      <c r="O38" s="2"/>
      <c r="P38" s="2"/>
      <c r="Q38" s="2"/>
      <c r="R38" s="2"/>
      <c r="S38" s="2"/>
      <c r="T38" s="2"/>
      <c r="U38" s="2"/>
      <c r="V38" s="2"/>
    </row>
    <row r="39" spans="2:22" x14ac:dyDescent="0.25">
      <c r="B39" s="2"/>
      <c r="C39" s="2"/>
      <c r="D39" s="2"/>
      <c r="E39" s="2"/>
      <c r="F39" s="2"/>
      <c r="G39" s="2"/>
      <c r="H39" s="2"/>
      <c r="I39" s="2"/>
      <c r="J39" s="2"/>
      <c r="K39" s="2"/>
      <c r="M39" s="2"/>
      <c r="N39" s="2"/>
      <c r="O39" s="2"/>
      <c r="P39" s="2"/>
      <c r="Q39" s="2"/>
      <c r="R39" s="2"/>
      <c r="S39" s="2"/>
      <c r="T39" s="2"/>
      <c r="U39" s="2"/>
      <c r="V39" s="2"/>
    </row>
    <row r="40" spans="2:22" x14ac:dyDescent="0.25">
      <c r="B40" s="2"/>
      <c r="C40" s="2"/>
      <c r="D40" s="2"/>
      <c r="E40" s="2"/>
      <c r="F40" s="2"/>
      <c r="G40" s="2"/>
      <c r="H40" s="2"/>
      <c r="I40" s="2"/>
      <c r="J40" s="2"/>
      <c r="K40" s="2"/>
      <c r="M40" s="2"/>
      <c r="N40" s="2"/>
      <c r="O40" s="2"/>
      <c r="P40" s="2"/>
      <c r="Q40" s="2"/>
      <c r="R40" s="2"/>
      <c r="S40" s="2"/>
      <c r="T40" s="2"/>
      <c r="U40" s="2"/>
      <c r="V40" s="2"/>
    </row>
    <row r="41" spans="2:22" x14ac:dyDescent="0.25">
      <c r="B41" s="2"/>
      <c r="C41" s="2"/>
      <c r="D41" s="2"/>
      <c r="E41" s="2"/>
      <c r="F41" s="2"/>
      <c r="G41" s="2"/>
      <c r="H41" s="2"/>
      <c r="I41" s="2"/>
      <c r="J41" s="2"/>
      <c r="K41" s="2"/>
      <c r="M41" s="2"/>
      <c r="N41" s="2"/>
      <c r="O41" s="2"/>
      <c r="P41" s="2"/>
      <c r="Q41" s="2"/>
      <c r="R41" s="2"/>
      <c r="S41" s="2"/>
      <c r="T41" s="2"/>
      <c r="U41" s="2"/>
      <c r="V41" s="2"/>
    </row>
    <row r="42" spans="2:22" x14ac:dyDescent="0.25">
      <c r="B42" s="2"/>
      <c r="C42" s="2"/>
      <c r="D42" s="2"/>
      <c r="E42" s="2"/>
      <c r="F42" s="2"/>
      <c r="G42" s="2"/>
      <c r="H42" s="2"/>
      <c r="I42" s="2"/>
      <c r="J42" s="2"/>
      <c r="K42" s="2"/>
      <c r="M42" s="2"/>
      <c r="N42" s="2"/>
      <c r="O42" s="2"/>
      <c r="P42" s="2"/>
      <c r="Q42" s="2"/>
      <c r="R42" s="2"/>
      <c r="S42" s="2"/>
      <c r="T42" s="2"/>
      <c r="U42" s="2"/>
      <c r="V42" s="2"/>
    </row>
    <row r="43" spans="2:22" x14ac:dyDescent="0.25">
      <c r="B43" s="2"/>
      <c r="C43" s="2"/>
      <c r="D43" s="2"/>
      <c r="E43" s="2"/>
      <c r="F43" s="2"/>
      <c r="G43" s="2"/>
      <c r="H43" s="2"/>
      <c r="I43" s="2"/>
      <c r="J43" s="2"/>
      <c r="K43" s="2"/>
      <c r="M43" s="2"/>
      <c r="N43" s="2"/>
      <c r="O43" s="2"/>
      <c r="P43" s="2"/>
      <c r="Q43" s="2"/>
      <c r="R43" s="2"/>
      <c r="S43" s="2"/>
      <c r="T43" s="2"/>
      <c r="U43" s="2"/>
      <c r="V43" s="2"/>
    </row>
    <row r="44" spans="2:22" x14ac:dyDescent="0.25">
      <c r="B44" s="2"/>
      <c r="C44" s="2"/>
      <c r="D44" s="2"/>
      <c r="E44" s="2"/>
      <c r="F44" s="2"/>
      <c r="G44" s="2"/>
      <c r="H44" s="2"/>
      <c r="I44" s="2"/>
      <c r="J44" s="2"/>
      <c r="K44" s="2"/>
      <c r="M44" s="2"/>
      <c r="N44" s="2"/>
      <c r="O44" s="2"/>
      <c r="P44" s="2"/>
      <c r="Q44" s="2"/>
      <c r="R44" s="2"/>
      <c r="S44" s="2"/>
      <c r="T44" s="2"/>
      <c r="U44" s="2"/>
      <c r="V44" s="2"/>
    </row>
    <row r="45" spans="2:22" x14ac:dyDescent="0.25">
      <c r="B45" s="2"/>
      <c r="C45" s="2"/>
      <c r="D45" s="2"/>
      <c r="E45" s="2"/>
      <c r="F45" s="2"/>
      <c r="G45" s="2"/>
      <c r="H45" s="2"/>
      <c r="I45" s="2"/>
      <c r="J45" s="2"/>
      <c r="K45" s="2"/>
      <c r="M45" s="2"/>
      <c r="N45" s="2"/>
      <c r="O45" s="2"/>
      <c r="P45" s="2"/>
      <c r="Q45" s="2"/>
      <c r="R45" s="2"/>
      <c r="S45" s="2"/>
      <c r="T45" s="2"/>
      <c r="U45" s="2"/>
      <c r="V45" s="2"/>
    </row>
    <row r="46" spans="2:22" x14ac:dyDescent="0.25">
      <c r="B46" s="2"/>
      <c r="C46" s="2"/>
      <c r="D46" s="2"/>
      <c r="E46" s="2"/>
      <c r="F46" s="2"/>
      <c r="G46" s="2"/>
      <c r="H46" s="2"/>
      <c r="I46" s="2"/>
      <c r="J46" s="2"/>
      <c r="K46" s="2"/>
      <c r="M46" s="2"/>
      <c r="N46" s="2"/>
      <c r="O46" s="2"/>
      <c r="P46" s="2"/>
      <c r="Q46" s="2"/>
      <c r="R46" s="2"/>
      <c r="S46" s="2"/>
      <c r="T46" s="2"/>
      <c r="U46" s="2"/>
      <c r="V46" s="2"/>
    </row>
    <row r="47" spans="2:22" x14ac:dyDescent="0.25">
      <c r="B47" s="2"/>
      <c r="C47" s="2"/>
      <c r="D47" s="2"/>
      <c r="E47" s="2"/>
      <c r="F47" s="2"/>
      <c r="G47" s="2"/>
      <c r="H47" s="2"/>
      <c r="I47" s="2"/>
      <c r="J47" s="2"/>
      <c r="K47" s="2"/>
      <c r="M47" s="2"/>
      <c r="N47" s="2"/>
      <c r="O47" s="2"/>
      <c r="P47" s="2"/>
      <c r="Q47" s="2"/>
      <c r="R47" s="2"/>
      <c r="S47" s="2"/>
      <c r="T47" s="2"/>
      <c r="U47" s="2"/>
      <c r="V47" s="2"/>
    </row>
    <row r="48" spans="2:22" x14ac:dyDescent="0.25">
      <c r="B48" s="2"/>
      <c r="C48" s="2"/>
      <c r="D48" s="2"/>
      <c r="E48" s="2"/>
      <c r="F48" s="2"/>
      <c r="G48" s="2"/>
      <c r="H48" s="2"/>
      <c r="I48" s="2"/>
      <c r="J48" s="2"/>
      <c r="K48" s="2"/>
      <c r="M48" s="2"/>
      <c r="N48" s="2"/>
      <c r="O48" s="2"/>
      <c r="P48" s="2"/>
      <c r="Q48" s="2"/>
      <c r="R48" s="2"/>
      <c r="S48" s="2"/>
      <c r="T48" s="2"/>
      <c r="U48" s="2"/>
      <c r="V48" s="2"/>
    </row>
    <row r="49" spans="2:22" x14ac:dyDescent="0.25">
      <c r="B49" s="2"/>
      <c r="C49" s="2"/>
      <c r="D49" s="2"/>
      <c r="E49" s="2"/>
      <c r="F49" s="2"/>
      <c r="G49" s="2"/>
      <c r="H49" s="2"/>
      <c r="I49" s="2"/>
      <c r="J49" s="2"/>
      <c r="K49" s="2"/>
      <c r="M49" s="2"/>
      <c r="N49" s="2"/>
      <c r="O49" s="2"/>
      <c r="P49" s="2"/>
      <c r="Q49" s="2"/>
      <c r="R49" s="2"/>
      <c r="S49" s="2"/>
      <c r="T49" s="2"/>
      <c r="U49" s="2"/>
      <c r="V49" s="2"/>
    </row>
    <row r="50" spans="2:22" x14ac:dyDescent="0.25">
      <c r="B50" s="2"/>
      <c r="C50" s="2"/>
      <c r="D50" s="2"/>
      <c r="E50" s="2"/>
      <c r="F50" s="2"/>
      <c r="G50" s="2"/>
      <c r="H50" s="2"/>
      <c r="I50" s="2"/>
      <c r="J50" s="2"/>
      <c r="K50" s="2"/>
      <c r="M50" s="2"/>
      <c r="N50" s="2"/>
      <c r="O50" s="2"/>
      <c r="P50" s="2"/>
      <c r="Q50" s="2"/>
      <c r="R50" s="2"/>
      <c r="S50" s="2"/>
      <c r="T50" s="2"/>
      <c r="U50" s="2"/>
      <c r="V50" s="2"/>
    </row>
    <row r="51" spans="2:22" x14ac:dyDescent="0.25">
      <c r="B51" s="2"/>
      <c r="C51" s="2"/>
      <c r="D51" s="2"/>
      <c r="E51" s="2"/>
      <c r="F51" s="2"/>
      <c r="G51" s="2"/>
      <c r="H51" s="2"/>
      <c r="I51" s="2"/>
      <c r="J51" s="2"/>
      <c r="K51" s="2"/>
      <c r="M51" s="2"/>
      <c r="N51" s="2"/>
      <c r="O51" s="2"/>
      <c r="P51" s="2"/>
      <c r="Q51" s="2"/>
      <c r="R51" s="2"/>
      <c r="S51" s="2"/>
      <c r="T51" s="2"/>
      <c r="U51" s="2"/>
      <c r="V51" s="2"/>
    </row>
    <row r="52" spans="2:22" x14ac:dyDescent="0.25">
      <c r="B52" s="2"/>
      <c r="C52" s="2"/>
      <c r="D52" s="2"/>
      <c r="E52" s="2"/>
      <c r="F52" s="2"/>
      <c r="G52" s="2"/>
      <c r="H52" s="2"/>
      <c r="I52" s="2"/>
      <c r="J52" s="2"/>
      <c r="K52" s="2"/>
      <c r="M52" s="2"/>
      <c r="N52" s="2"/>
      <c r="O52" s="2"/>
      <c r="P52" s="2"/>
      <c r="Q52" s="2"/>
      <c r="R52" s="2"/>
      <c r="S52" s="2"/>
      <c r="T52" s="2"/>
      <c r="U52" s="2"/>
      <c r="V52" s="2"/>
    </row>
    <row r="53" spans="2:22" x14ac:dyDescent="0.25">
      <c r="B53" s="2"/>
      <c r="C53" s="2"/>
      <c r="D53" s="2"/>
      <c r="E53" s="2"/>
      <c r="F53" s="2"/>
      <c r="G53" s="2"/>
      <c r="H53" s="2"/>
      <c r="I53" s="2"/>
      <c r="J53" s="2"/>
      <c r="K53" s="2"/>
      <c r="M53" s="2"/>
      <c r="N53" s="2"/>
      <c r="O53" s="2"/>
      <c r="P53" s="2"/>
      <c r="Q53" s="2"/>
      <c r="R53" s="2"/>
      <c r="S53" s="2"/>
      <c r="T53" s="2"/>
      <c r="U53" s="2"/>
      <c r="V53" s="2"/>
    </row>
    <row r="54" spans="2:22" x14ac:dyDescent="0.25">
      <c r="B54" s="2"/>
      <c r="C54" s="2"/>
      <c r="D54" s="2"/>
      <c r="E54" s="2"/>
      <c r="F54" s="2"/>
      <c r="G54" s="2"/>
      <c r="H54" s="2"/>
      <c r="I54" s="2"/>
      <c r="J54" s="2"/>
      <c r="K54" s="2"/>
      <c r="M54" s="2"/>
      <c r="N54" s="2"/>
      <c r="O54" s="2"/>
      <c r="P54" s="2"/>
      <c r="Q54" s="2"/>
      <c r="R54" s="2"/>
      <c r="S54" s="2"/>
      <c r="T54" s="2"/>
      <c r="U54" s="2"/>
      <c r="V54" s="2"/>
    </row>
    <row r="55" spans="2:22" x14ac:dyDescent="0.25">
      <c r="B55" s="2"/>
      <c r="C55" s="2"/>
      <c r="D55" s="2"/>
      <c r="E55" s="2"/>
      <c r="F55" s="2"/>
      <c r="G55" s="2"/>
      <c r="H55" s="2"/>
      <c r="I55" s="2"/>
      <c r="J55" s="2"/>
      <c r="K55" s="2"/>
      <c r="M55" s="2"/>
      <c r="N55" s="2"/>
      <c r="O55" s="2"/>
      <c r="P55" s="2"/>
      <c r="Q55" s="2"/>
      <c r="R55" s="2"/>
      <c r="S55" s="2"/>
      <c r="T55" s="2"/>
      <c r="U55" s="2"/>
      <c r="V55" s="2"/>
    </row>
    <row r="56" spans="2:22" s="3" customFormat="1" x14ac:dyDescent="0.25"/>
    <row r="57" spans="2:22" s="3" customFormat="1" ht="10.95" customHeight="1" x14ac:dyDescent="0.25"/>
    <row r="58" spans="2:22" x14ac:dyDescent="0.25">
      <c r="B58" s="2"/>
      <c r="C58" s="2"/>
      <c r="D58" s="2"/>
      <c r="E58" s="2"/>
      <c r="F58" s="2"/>
      <c r="G58" s="2"/>
      <c r="H58" s="2"/>
      <c r="I58" s="2"/>
      <c r="J58" s="2"/>
      <c r="K58" s="2"/>
      <c r="M58" s="2"/>
      <c r="N58" s="2"/>
      <c r="O58" s="2"/>
      <c r="P58" s="2"/>
      <c r="Q58" s="2"/>
      <c r="R58" s="2"/>
      <c r="S58" s="2"/>
      <c r="T58" s="2"/>
      <c r="U58" s="2"/>
      <c r="V58" s="2"/>
    </row>
    <row r="59" spans="2:22" x14ac:dyDescent="0.25">
      <c r="B59" s="2"/>
      <c r="C59" s="2"/>
      <c r="D59" s="2"/>
      <c r="E59" s="2"/>
      <c r="F59" s="2"/>
      <c r="G59" s="2"/>
      <c r="H59" s="2"/>
      <c r="I59" s="2"/>
      <c r="J59" s="2"/>
      <c r="K59" s="2"/>
      <c r="M59" s="2"/>
      <c r="N59" s="2"/>
      <c r="O59" s="2"/>
      <c r="P59" s="2"/>
      <c r="Q59" s="2"/>
      <c r="R59" s="2"/>
      <c r="S59" s="2"/>
      <c r="T59" s="2"/>
      <c r="U59" s="2"/>
      <c r="V59" s="2"/>
    </row>
    <row r="60" spans="2:22" x14ac:dyDescent="0.25">
      <c r="B60" s="2"/>
      <c r="C60" s="2"/>
      <c r="D60" s="2"/>
      <c r="E60" s="2"/>
      <c r="F60" s="2"/>
      <c r="G60" s="2"/>
      <c r="H60" s="2"/>
      <c r="I60" s="2"/>
      <c r="J60" s="2"/>
      <c r="K60" s="2"/>
      <c r="M60" s="2"/>
      <c r="N60" s="2"/>
      <c r="O60" s="2"/>
      <c r="P60" s="2"/>
      <c r="Q60" s="2"/>
      <c r="R60" s="2"/>
      <c r="S60" s="2"/>
      <c r="T60" s="2"/>
      <c r="U60" s="2"/>
      <c r="V60" s="2"/>
    </row>
    <row r="61" spans="2:22" x14ac:dyDescent="0.25">
      <c r="B61" s="2"/>
      <c r="C61" s="2"/>
      <c r="D61" s="2"/>
      <c r="E61" s="2"/>
      <c r="F61" s="2"/>
      <c r="G61" s="2"/>
      <c r="H61" s="2"/>
      <c r="I61" s="2"/>
      <c r="J61" s="2"/>
      <c r="K61" s="2"/>
      <c r="M61" s="2"/>
      <c r="N61" s="2"/>
      <c r="O61" s="2"/>
      <c r="P61" s="2"/>
      <c r="Q61" s="2"/>
      <c r="R61" s="2"/>
      <c r="S61" s="2"/>
      <c r="T61" s="2"/>
      <c r="U61" s="2"/>
      <c r="V61" s="2"/>
    </row>
    <row r="62" spans="2:22" x14ac:dyDescent="0.25">
      <c r="B62" s="2"/>
      <c r="C62" s="2"/>
      <c r="D62" s="2"/>
      <c r="E62" s="2"/>
      <c r="F62" s="2"/>
      <c r="G62" s="2"/>
      <c r="H62" s="2"/>
      <c r="I62" s="2"/>
      <c r="J62" s="2"/>
      <c r="K62" s="2"/>
      <c r="M62" s="2"/>
      <c r="N62" s="2"/>
      <c r="O62" s="2"/>
      <c r="P62" s="2"/>
      <c r="Q62" s="2"/>
      <c r="R62" s="2"/>
      <c r="S62" s="2"/>
      <c r="T62" s="2"/>
      <c r="U62" s="2"/>
      <c r="V62" s="2"/>
    </row>
    <row r="63" spans="2:22" x14ac:dyDescent="0.25">
      <c r="B63" s="2"/>
      <c r="C63" s="2"/>
      <c r="D63" s="2"/>
      <c r="E63" s="2"/>
      <c r="F63" s="2"/>
      <c r="G63" s="2"/>
      <c r="H63" s="2"/>
      <c r="I63" s="2"/>
      <c r="J63" s="2"/>
      <c r="K63" s="2"/>
      <c r="M63" s="2"/>
      <c r="N63" s="2"/>
      <c r="O63" s="2"/>
      <c r="P63" s="2"/>
      <c r="Q63" s="2"/>
      <c r="R63" s="2"/>
      <c r="S63" s="2"/>
      <c r="T63" s="2"/>
      <c r="U63" s="2"/>
      <c r="V63" s="2"/>
    </row>
    <row r="64" spans="2:22" x14ac:dyDescent="0.25">
      <c r="B64" s="2"/>
      <c r="C64" s="2"/>
      <c r="D64" s="2"/>
      <c r="E64" s="2"/>
      <c r="F64" s="2"/>
      <c r="G64" s="2"/>
      <c r="H64" s="2"/>
      <c r="I64" s="2"/>
      <c r="J64" s="2"/>
      <c r="K64" s="2"/>
      <c r="M64" s="2"/>
      <c r="N64" s="2"/>
      <c r="O64" s="2"/>
      <c r="P64" s="2"/>
      <c r="Q64" s="2"/>
      <c r="R64" s="2"/>
      <c r="S64" s="2"/>
      <c r="T64" s="2"/>
      <c r="U64" s="2"/>
      <c r="V64" s="2"/>
    </row>
    <row r="65" spans="2:22" x14ac:dyDescent="0.25">
      <c r="B65" s="2"/>
      <c r="C65" s="2"/>
      <c r="D65" s="2"/>
      <c r="E65" s="2"/>
      <c r="F65" s="2"/>
      <c r="G65" s="2"/>
      <c r="H65" s="2"/>
      <c r="I65" s="2"/>
      <c r="J65" s="2"/>
      <c r="K65" s="2"/>
      <c r="M65" s="2"/>
      <c r="N65" s="2"/>
      <c r="O65" s="2"/>
      <c r="P65" s="2"/>
      <c r="Q65" s="2"/>
      <c r="R65" s="2"/>
      <c r="S65" s="2"/>
      <c r="T65" s="2"/>
      <c r="U65" s="2"/>
      <c r="V65" s="2"/>
    </row>
    <row r="66" spans="2:22" x14ac:dyDescent="0.25">
      <c r="B66" s="2"/>
      <c r="C66" s="2"/>
      <c r="D66" s="2"/>
      <c r="E66" s="2"/>
      <c r="F66" s="2"/>
      <c r="G66" s="2"/>
      <c r="H66" s="2"/>
      <c r="I66" s="2"/>
      <c r="J66" s="2"/>
      <c r="K66" s="2"/>
      <c r="M66" s="2"/>
      <c r="N66" s="2"/>
      <c r="O66" s="2"/>
      <c r="P66" s="2"/>
      <c r="Q66" s="2"/>
      <c r="R66" s="2"/>
      <c r="S66" s="2"/>
      <c r="T66" s="2"/>
      <c r="U66" s="2"/>
      <c r="V66" s="2"/>
    </row>
    <row r="67" spans="2:22" x14ac:dyDescent="0.25">
      <c r="B67" s="2"/>
      <c r="C67" s="2"/>
      <c r="D67" s="2"/>
      <c r="E67" s="2"/>
      <c r="F67" s="2"/>
      <c r="G67" s="2"/>
      <c r="H67" s="2"/>
      <c r="I67" s="2"/>
      <c r="J67" s="2"/>
      <c r="K67" s="2"/>
      <c r="M67" s="2"/>
      <c r="N67" s="2"/>
      <c r="O67" s="2"/>
      <c r="P67" s="2"/>
      <c r="Q67" s="2"/>
      <c r="R67" s="2"/>
      <c r="S67" s="2"/>
      <c r="T67" s="2"/>
      <c r="U67" s="2"/>
      <c r="V67" s="2"/>
    </row>
    <row r="68" spans="2:22" x14ac:dyDescent="0.25">
      <c r="B68" s="2"/>
      <c r="C68" s="2"/>
      <c r="D68" s="2"/>
      <c r="E68" s="2"/>
      <c r="F68" s="2"/>
      <c r="G68" s="2"/>
      <c r="H68" s="2"/>
      <c r="I68" s="2"/>
      <c r="J68" s="2"/>
      <c r="K68" s="2"/>
      <c r="M68" s="2"/>
      <c r="N68" s="2"/>
      <c r="O68" s="2"/>
      <c r="P68" s="2"/>
      <c r="Q68" s="2"/>
      <c r="R68" s="2"/>
      <c r="S68" s="2"/>
      <c r="T68" s="2"/>
      <c r="U68" s="2"/>
      <c r="V68" s="2"/>
    </row>
    <row r="69" spans="2:22" x14ac:dyDescent="0.25">
      <c r="B69" s="2"/>
      <c r="C69" s="2"/>
      <c r="D69" s="2"/>
      <c r="E69" s="2"/>
      <c r="F69" s="2"/>
      <c r="G69" s="2"/>
      <c r="H69" s="2"/>
      <c r="I69" s="2"/>
      <c r="J69" s="2"/>
      <c r="K69" s="2"/>
      <c r="M69" s="2"/>
      <c r="N69" s="2"/>
      <c r="O69" s="2"/>
      <c r="P69" s="2"/>
      <c r="Q69" s="2"/>
      <c r="R69" s="2"/>
      <c r="S69" s="2"/>
      <c r="T69" s="2"/>
      <c r="U69" s="2"/>
      <c r="V69" s="2"/>
    </row>
    <row r="70" spans="2:22" x14ac:dyDescent="0.25">
      <c r="B70" s="2"/>
      <c r="C70" s="2"/>
      <c r="D70" s="2"/>
      <c r="E70" s="2"/>
      <c r="F70" s="2"/>
      <c r="G70" s="2"/>
      <c r="H70" s="2"/>
      <c r="I70" s="2"/>
      <c r="J70" s="2"/>
      <c r="K70" s="2"/>
      <c r="M70" s="2"/>
      <c r="N70" s="2"/>
      <c r="O70" s="2"/>
      <c r="P70" s="2"/>
      <c r="Q70" s="2"/>
      <c r="R70" s="2"/>
      <c r="S70" s="2"/>
      <c r="T70" s="2"/>
      <c r="U70" s="2"/>
      <c r="V70" s="2"/>
    </row>
    <row r="71" spans="2:22" x14ac:dyDescent="0.25">
      <c r="B71" s="2"/>
      <c r="C71" s="2"/>
      <c r="D71" s="2"/>
      <c r="E71" s="2"/>
      <c r="F71" s="2"/>
      <c r="G71" s="2"/>
      <c r="H71" s="2"/>
      <c r="I71" s="2"/>
      <c r="J71" s="2"/>
      <c r="K71" s="2"/>
      <c r="M71" s="2"/>
      <c r="N71" s="2"/>
      <c r="O71" s="2"/>
      <c r="P71" s="2"/>
      <c r="Q71" s="2"/>
      <c r="R71" s="2"/>
      <c r="S71" s="2"/>
      <c r="T71" s="2"/>
      <c r="U71" s="2"/>
      <c r="V71" s="2"/>
    </row>
    <row r="72" spans="2:22" x14ac:dyDescent="0.25">
      <c r="B72" s="2"/>
      <c r="C72" s="2"/>
      <c r="D72" s="2"/>
      <c r="E72" s="2"/>
      <c r="F72" s="2"/>
      <c r="G72" s="2"/>
      <c r="H72" s="2"/>
      <c r="I72" s="2"/>
      <c r="J72" s="2"/>
      <c r="K72" s="2"/>
      <c r="M72" s="2"/>
      <c r="N72" s="2"/>
      <c r="O72" s="2"/>
      <c r="P72" s="2"/>
      <c r="Q72" s="2"/>
      <c r="R72" s="2"/>
      <c r="S72" s="2"/>
      <c r="T72" s="2"/>
      <c r="U72" s="2"/>
      <c r="V72" s="2"/>
    </row>
    <row r="73" spans="2:22" x14ac:dyDescent="0.25">
      <c r="B73" s="2"/>
      <c r="C73" s="2"/>
      <c r="D73" s="2"/>
      <c r="E73" s="2"/>
      <c r="F73" s="2"/>
      <c r="G73" s="2"/>
      <c r="H73" s="2"/>
      <c r="I73" s="2"/>
      <c r="J73" s="2"/>
      <c r="K73" s="2"/>
      <c r="M73" s="2"/>
      <c r="N73" s="2"/>
      <c r="O73" s="2"/>
      <c r="P73" s="2"/>
      <c r="Q73" s="2"/>
      <c r="R73" s="2"/>
      <c r="S73" s="2"/>
      <c r="T73" s="2"/>
      <c r="U73" s="2"/>
      <c r="V73" s="2"/>
    </row>
    <row r="74" spans="2:22" x14ac:dyDescent="0.25">
      <c r="B74" s="2"/>
      <c r="C74" s="2"/>
      <c r="D74" s="2"/>
      <c r="E74" s="2"/>
      <c r="F74" s="2"/>
      <c r="G74" s="2"/>
      <c r="H74" s="2"/>
      <c r="I74" s="2"/>
      <c r="J74" s="2"/>
      <c r="K74" s="2"/>
      <c r="M74" s="2"/>
      <c r="N74" s="2"/>
      <c r="O74" s="2"/>
      <c r="P74" s="2"/>
      <c r="Q74" s="2"/>
      <c r="R74" s="2"/>
      <c r="S74" s="2"/>
      <c r="T74" s="2"/>
      <c r="U74" s="2"/>
      <c r="V74" s="2"/>
    </row>
    <row r="75" spans="2:22" x14ac:dyDescent="0.25">
      <c r="B75" s="2"/>
      <c r="C75" s="2"/>
      <c r="D75" s="2"/>
      <c r="E75" s="2"/>
      <c r="F75" s="2"/>
      <c r="G75" s="2"/>
      <c r="H75" s="2"/>
      <c r="I75" s="2"/>
      <c r="J75" s="2"/>
      <c r="K75" s="2"/>
      <c r="M75" s="2"/>
      <c r="N75" s="2"/>
      <c r="O75" s="2"/>
      <c r="P75" s="2"/>
      <c r="Q75" s="2"/>
      <c r="R75" s="2"/>
      <c r="S75" s="2"/>
      <c r="T75" s="2"/>
      <c r="U75" s="2"/>
      <c r="V75" s="2"/>
    </row>
    <row r="76" spans="2:22" x14ac:dyDescent="0.25">
      <c r="B76" s="2"/>
      <c r="C76" s="2"/>
      <c r="D76" s="2"/>
      <c r="E76" s="2"/>
      <c r="F76" s="2"/>
      <c r="G76" s="2"/>
      <c r="H76" s="2"/>
      <c r="I76" s="2"/>
      <c r="J76" s="2"/>
      <c r="K76" s="2"/>
      <c r="M76" s="2"/>
      <c r="N76" s="2"/>
      <c r="O76" s="2"/>
      <c r="P76" s="2"/>
      <c r="Q76" s="2"/>
      <c r="R76" s="2"/>
      <c r="S76" s="2"/>
      <c r="T76" s="2"/>
      <c r="U76" s="2"/>
      <c r="V76" s="2"/>
    </row>
    <row r="77" spans="2:22" x14ac:dyDescent="0.25">
      <c r="B77" s="2"/>
      <c r="C77" s="2"/>
      <c r="D77" s="2"/>
      <c r="E77" s="2"/>
      <c r="F77" s="2"/>
      <c r="G77" s="2"/>
      <c r="H77" s="2"/>
      <c r="I77" s="2"/>
      <c r="J77" s="2"/>
      <c r="K77" s="2"/>
      <c r="M77" s="2"/>
      <c r="N77" s="2"/>
      <c r="O77" s="2"/>
      <c r="P77" s="2"/>
      <c r="Q77" s="2"/>
      <c r="R77" s="2"/>
      <c r="S77" s="2"/>
      <c r="T77" s="2"/>
      <c r="U77" s="2"/>
      <c r="V77" s="2"/>
    </row>
    <row r="78" spans="2:22" x14ac:dyDescent="0.25">
      <c r="B78" s="2"/>
      <c r="C78" s="2"/>
      <c r="D78" s="2"/>
      <c r="E78" s="2"/>
      <c r="F78" s="2"/>
      <c r="G78" s="2"/>
      <c r="H78" s="2"/>
      <c r="I78" s="2"/>
      <c r="J78" s="2"/>
      <c r="K78" s="2"/>
      <c r="M78" s="2"/>
      <c r="N78" s="2"/>
      <c r="O78" s="2"/>
      <c r="P78" s="2"/>
      <c r="Q78" s="2"/>
      <c r="R78" s="2"/>
      <c r="S78" s="2"/>
      <c r="T78" s="2"/>
      <c r="U78" s="2"/>
      <c r="V78" s="2"/>
    </row>
    <row r="79" spans="2:22" x14ac:dyDescent="0.25">
      <c r="B79" s="2"/>
      <c r="C79" s="2"/>
      <c r="D79" s="2"/>
      <c r="E79" s="2"/>
      <c r="F79" s="2"/>
      <c r="G79" s="2"/>
      <c r="H79" s="2"/>
      <c r="I79" s="2"/>
      <c r="J79" s="2"/>
      <c r="K79" s="2"/>
      <c r="M79" s="2"/>
      <c r="N79" s="2"/>
      <c r="O79" s="2"/>
      <c r="P79" s="2"/>
      <c r="Q79" s="2"/>
      <c r="R79" s="2"/>
      <c r="S79" s="2"/>
      <c r="T79" s="2"/>
      <c r="U79" s="2"/>
      <c r="V79" s="2"/>
    </row>
    <row r="80" spans="2:22" x14ac:dyDescent="0.25">
      <c r="B80" s="2"/>
      <c r="C80" s="2"/>
      <c r="D80" s="2"/>
      <c r="E80" s="2"/>
      <c r="F80" s="2"/>
      <c r="G80" s="2"/>
      <c r="H80" s="2"/>
      <c r="I80" s="2"/>
      <c r="J80" s="2"/>
      <c r="K80" s="2"/>
      <c r="M80" s="2"/>
      <c r="N80" s="2"/>
      <c r="O80" s="2"/>
      <c r="P80" s="2"/>
      <c r="Q80" s="2"/>
      <c r="R80" s="2"/>
      <c r="S80" s="2"/>
      <c r="T80" s="2"/>
      <c r="U80" s="2"/>
      <c r="V80" s="2"/>
    </row>
    <row r="81" spans="2:22" s="3" customFormat="1" ht="10.95" customHeight="1" x14ac:dyDescent="0.25"/>
    <row r="82" spans="2:22" ht="1.05" hidden="1" customHeight="1" x14ac:dyDescent="0.25">
      <c r="B82" s="4"/>
      <c r="C82" s="4"/>
      <c r="D82" s="4"/>
      <c r="E82" s="4"/>
      <c r="F82" s="4"/>
      <c r="G82" s="4"/>
      <c r="H82" s="4"/>
      <c r="I82" s="4"/>
      <c r="J82" s="4"/>
      <c r="K82" s="4"/>
      <c r="M82" s="4"/>
      <c r="N82" s="4"/>
      <c r="O82" s="4"/>
      <c r="P82" s="4"/>
      <c r="Q82" s="4"/>
      <c r="R82" s="4"/>
      <c r="S82" s="4"/>
      <c r="T82" s="4"/>
      <c r="U82" s="4"/>
      <c r="V82" s="4"/>
    </row>
    <row r="83" spans="2:22" ht="9" customHeight="1" x14ac:dyDescent="0.25">
      <c r="B83" s="4"/>
      <c r="C83" s="4"/>
      <c r="D83" s="4"/>
      <c r="E83" s="4"/>
      <c r="F83" s="4"/>
      <c r="G83" s="4"/>
      <c r="H83" s="4"/>
      <c r="I83" s="4"/>
      <c r="J83" s="4"/>
      <c r="K83" s="4"/>
      <c r="M83" s="4"/>
      <c r="N83" s="4"/>
      <c r="O83" s="4"/>
      <c r="P83" s="4"/>
      <c r="Q83" s="4"/>
      <c r="R83" s="4"/>
      <c r="S83" s="4"/>
      <c r="T83" s="4"/>
      <c r="U83" s="4"/>
      <c r="V83" s="4"/>
    </row>
    <row r="84" spans="2:22" ht="1.05" customHeight="1" x14ac:dyDescent="0.25">
      <c r="B84" s="4"/>
      <c r="C84" s="4"/>
      <c r="D84" s="4"/>
      <c r="E84" s="4"/>
      <c r="F84" s="4"/>
      <c r="G84" s="4"/>
      <c r="H84" s="4"/>
      <c r="I84" s="4"/>
      <c r="J84" s="4"/>
      <c r="K84" s="4"/>
      <c r="M84" s="4"/>
      <c r="N84" s="4"/>
      <c r="O84" s="4"/>
      <c r="P84" s="4"/>
      <c r="Q84" s="4"/>
      <c r="R84" s="4"/>
      <c r="S84" s="4"/>
      <c r="T84" s="4"/>
      <c r="U84" s="4"/>
      <c r="V84" s="4"/>
    </row>
    <row r="85" spans="2:22" ht="1.05" customHeight="1" x14ac:dyDescent="0.25">
      <c r="B85" s="4"/>
      <c r="C85" s="4"/>
      <c r="D85" s="4"/>
      <c r="E85" s="4"/>
      <c r="F85" s="4"/>
      <c r="G85" s="4"/>
      <c r="H85" s="4"/>
      <c r="I85" s="4"/>
      <c r="J85" s="4"/>
      <c r="K85" s="4"/>
      <c r="M85" s="4"/>
      <c r="N85" s="4"/>
      <c r="O85" s="4"/>
      <c r="P85" s="4"/>
      <c r="Q85" s="4"/>
      <c r="R85" s="4"/>
      <c r="S85" s="4"/>
      <c r="T85" s="4"/>
      <c r="U85" s="4"/>
      <c r="V85" s="4"/>
    </row>
    <row r="86" spans="2:22" ht="1.05" customHeight="1" x14ac:dyDescent="0.25">
      <c r="B86" s="4"/>
      <c r="C86" s="4"/>
      <c r="D86" s="4"/>
      <c r="E86" s="4"/>
      <c r="F86" s="4"/>
      <c r="G86" s="4"/>
      <c r="H86" s="4"/>
      <c r="I86" s="4"/>
      <c r="J86" s="4"/>
      <c r="K86" s="4"/>
      <c r="M86" s="4"/>
      <c r="N86" s="4"/>
      <c r="O86" s="4"/>
      <c r="P86" s="4"/>
      <c r="Q86" s="4"/>
      <c r="R86" s="4"/>
      <c r="S86" s="4"/>
      <c r="T86" s="4"/>
      <c r="U86" s="4"/>
      <c r="V86" s="4"/>
    </row>
    <row r="87" spans="2:22" ht="34.950000000000003" customHeight="1" x14ac:dyDescent="0.25">
      <c r="B87" s="27" t="s">
        <v>4</v>
      </c>
      <c r="C87" s="28"/>
      <c r="D87" s="31" t="s">
        <v>0</v>
      </c>
      <c r="E87" s="32"/>
      <c r="F87" s="32"/>
      <c r="G87" s="31" t="s">
        <v>20</v>
      </c>
      <c r="H87" s="32"/>
      <c r="I87" s="36" t="s">
        <v>17</v>
      </c>
      <c r="J87" s="37"/>
      <c r="K87" s="37"/>
      <c r="L87" s="27" t="s">
        <v>21</v>
      </c>
      <c r="M87" s="28"/>
      <c r="N87" s="4"/>
      <c r="O87" s="31" t="s">
        <v>19</v>
      </c>
      <c r="P87" s="32"/>
      <c r="Q87" s="25"/>
      <c r="R87" s="4"/>
      <c r="S87" s="4"/>
      <c r="T87" s="4"/>
      <c r="U87" s="4"/>
      <c r="V87" s="4"/>
    </row>
    <row r="88" spans="2:22" ht="25.05" customHeight="1" x14ac:dyDescent="0.25">
      <c r="B88" s="26" t="s">
        <v>5</v>
      </c>
      <c r="C88" s="26" t="s">
        <v>6</v>
      </c>
      <c r="D88" s="29" t="s">
        <v>18</v>
      </c>
      <c r="E88" s="30" t="s">
        <v>1</v>
      </c>
      <c r="F88" s="26" t="s">
        <v>2</v>
      </c>
      <c r="G88" s="33" t="s">
        <v>24</v>
      </c>
      <c r="H88" s="33" t="s">
        <v>25</v>
      </c>
      <c r="I88" s="33" t="s">
        <v>18</v>
      </c>
      <c r="J88" s="34" t="s">
        <v>1</v>
      </c>
      <c r="K88" s="26" t="s">
        <v>2</v>
      </c>
      <c r="L88" s="35" t="s">
        <v>23</v>
      </c>
      <c r="M88" s="35" t="s">
        <v>22</v>
      </c>
      <c r="N88" s="4"/>
      <c r="O88" s="26" t="s">
        <v>3</v>
      </c>
      <c r="P88" s="35" t="s">
        <v>26</v>
      </c>
      <c r="Q88" s="26" t="s">
        <v>27</v>
      </c>
      <c r="R88" s="4"/>
      <c r="S88" s="4"/>
      <c r="T88" s="4"/>
      <c r="U88" s="4"/>
      <c r="V88" s="4"/>
    </row>
    <row r="89" spans="2:22" ht="25.05" customHeight="1" x14ac:dyDescent="0.25">
      <c r="B89" s="5">
        <v>1</v>
      </c>
      <c r="C89" s="5" t="s">
        <v>7</v>
      </c>
      <c r="D89" s="6">
        <v>129868</v>
      </c>
      <c r="E89" s="6">
        <v>256513</v>
      </c>
      <c r="F89" s="6">
        <f t="shared" ref="F89:F98" si="0">(D89-E89)</f>
        <v>-126645</v>
      </c>
      <c r="G89" s="7">
        <v>24283</v>
      </c>
      <c r="H89" s="7">
        <f t="shared" ref="H89:H98" si="1">G89+E89</f>
        <v>280796</v>
      </c>
      <c r="I89" s="6">
        <v>1100916</v>
      </c>
      <c r="J89" s="6">
        <v>1073357</v>
      </c>
      <c r="K89" s="6">
        <f t="shared" ref="K89:K98" si="2">J89-I89</f>
        <v>-27559</v>
      </c>
      <c r="L89" s="40">
        <f t="shared" ref="L89:L98" si="3">(J89-E89)/J89</f>
        <v>0.76101800239808381</v>
      </c>
      <c r="M89" s="8">
        <f t="shared" ref="M89:M98" si="4">(J89-H89)/J89</f>
        <v>0.73839458819386283</v>
      </c>
      <c r="N89" s="4"/>
      <c r="O89" s="11">
        <v>2022</v>
      </c>
      <c r="P89" s="7">
        <v>3613439</v>
      </c>
      <c r="Q89" s="7">
        <v>3293202</v>
      </c>
      <c r="R89" s="4"/>
      <c r="S89" s="4"/>
      <c r="T89" s="4"/>
      <c r="U89" s="4"/>
      <c r="V89" s="4"/>
    </row>
    <row r="90" spans="2:22" ht="25.05" customHeight="1" x14ac:dyDescent="0.25">
      <c r="B90" s="9">
        <v>2</v>
      </c>
      <c r="C90" s="9" t="s">
        <v>8</v>
      </c>
      <c r="D90" s="14">
        <v>237605</v>
      </c>
      <c r="E90" s="15">
        <v>85618</v>
      </c>
      <c r="F90" s="19">
        <f t="shared" si="0"/>
        <v>151987</v>
      </c>
      <c r="G90" s="24">
        <v>10598</v>
      </c>
      <c r="H90" s="24">
        <f t="shared" si="1"/>
        <v>96216</v>
      </c>
      <c r="I90" s="18">
        <v>215534</v>
      </c>
      <c r="J90" s="20">
        <v>878162</v>
      </c>
      <c r="K90" s="19">
        <f t="shared" si="2"/>
        <v>662628</v>
      </c>
      <c r="L90" s="23">
        <f t="shared" si="3"/>
        <v>0.90250318278404218</v>
      </c>
      <c r="M90" s="23">
        <f t="shared" si="4"/>
        <v>0.89043479449122143</v>
      </c>
      <c r="N90" s="4"/>
      <c r="O90" s="21">
        <v>2023</v>
      </c>
      <c r="P90" s="22">
        <v>3508776</v>
      </c>
      <c r="Q90" s="22">
        <v>3441854</v>
      </c>
      <c r="R90" s="4"/>
      <c r="S90" s="4"/>
      <c r="T90" s="4"/>
      <c r="U90" s="4"/>
      <c r="V90" s="4"/>
    </row>
    <row r="91" spans="2:22" ht="25.05" customHeight="1" x14ac:dyDescent="0.25">
      <c r="B91" s="5">
        <v>3</v>
      </c>
      <c r="C91" s="5" t="s">
        <v>9</v>
      </c>
      <c r="D91" s="6">
        <v>249420</v>
      </c>
      <c r="E91" s="6">
        <v>264259</v>
      </c>
      <c r="F91" s="6">
        <f t="shared" si="0"/>
        <v>-14839</v>
      </c>
      <c r="G91" s="7">
        <v>10527</v>
      </c>
      <c r="H91" s="7">
        <f t="shared" si="1"/>
        <v>274786</v>
      </c>
      <c r="I91" s="6">
        <v>820719</v>
      </c>
      <c r="J91" s="6">
        <v>1193784</v>
      </c>
      <c r="K91" s="6">
        <f t="shared" si="2"/>
        <v>373065</v>
      </c>
      <c r="L91" s="40">
        <f t="shared" si="3"/>
        <v>0.77863750896309547</v>
      </c>
      <c r="M91" s="8">
        <f t="shared" si="4"/>
        <v>0.76981933080021181</v>
      </c>
      <c r="N91" s="4"/>
      <c r="O91" s="11">
        <v>2024</v>
      </c>
      <c r="P91" s="7">
        <v>3719457</v>
      </c>
      <c r="Q91" s="7">
        <v>3531844</v>
      </c>
      <c r="R91" s="4"/>
      <c r="S91" s="4"/>
      <c r="T91" s="4"/>
      <c r="U91" s="4"/>
      <c r="V91" s="4"/>
    </row>
    <row r="92" spans="2:22" ht="25.05" customHeight="1" x14ac:dyDescent="0.25">
      <c r="B92" s="9">
        <v>4</v>
      </c>
      <c r="C92" s="9" t="s">
        <v>11</v>
      </c>
      <c r="D92" s="14">
        <v>226538</v>
      </c>
      <c r="E92" s="15">
        <v>293368</v>
      </c>
      <c r="F92" s="19">
        <f t="shared" si="0"/>
        <v>-66830</v>
      </c>
      <c r="G92" s="24">
        <v>20592</v>
      </c>
      <c r="H92" s="24">
        <f t="shared" si="1"/>
        <v>313960</v>
      </c>
      <c r="I92" s="18">
        <v>620242</v>
      </c>
      <c r="J92" s="20">
        <v>420345</v>
      </c>
      <c r="K92" s="19">
        <f t="shared" si="2"/>
        <v>-199897</v>
      </c>
      <c r="L92" s="23">
        <f t="shared" si="3"/>
        <v>0.30207805493106854</v>
      </c>
      <c r="M92" s="23">
        <f t="shared" si="4"/>
        <v>0.25308972391725842</v>
      </c>
      <c r="N92" s="4"/>
      <c r="O92" s="21">
        <v>2025</v>
      </c>
      <c r="P92" s="22">
        <v>3310212</v>
      </c>
      <c r="Q92" s="22">
        <v>3354051</v>
      </c>
      <c r="R92" s="4"/>
      <c r="S92" s="4"/>
      <c r="T92" s="4"/>
      <c r="U92" s="4"/>
      <c r="V92" s="4"/>
    </row>
    <row r="93" spans="2:22" ht="25.05" customHeight="1" x14ac:dyDescent="0.25">
      <c r="B93" s="5">
        <v>5</v>
      </c>
      <c r="C93" s="5" t="s">
        <v>10</v>
      </c>
      <c r="D93" s="6">
        <v>109478</v>
      </c>
      <c r="E93" s="6">
        <v>174003</v>
      </c>
      <c r="F93" s="6">
        <f t="shared" si="0"/>
        <v>-64525</v>
      </c>
      <c r="G93" s="7">
        <v>20392</v>
      </c>
      <c r="H93" s="7">
        <f t="shared" si="1"/>
        <v>194395</v>
      </c>
      <c r="I93" s="6">
        <v>821177</v>
      </c>
      <c r="J93" s="6">
        <v>1175811</v>
      </c>
      <c r="K93" s="6">
        <f t="shared" si="2"/>
        <v>354634</v>
      </c>
      <c r="L93" s="40">
        <f t="shared" si="3"/>
        <v>0.85201448191928808</v>
      </c>
      <c r="M93" s="8">
        <f t="shared" si="4"/>
        <v>0.83467155860933429</v>
      </c>
      <c r="N93" s="4"/>
      <c r="O93" s="11">
        <v>2026</v>
      </c>
      <c r="P93" s="7">
        <v>3945202</v>
      </c>
      <c r="Q93" s="7">
        <v>3476155</v>
      </c>
      <c r="R93" s="4"/>
      <c r="S93" s="4"/>
      <c r="T93" s="4"/>
      <c r="U93" s="4"/>
      <c r="V93" s="4"/>
    </row>
    <row r="94" spans="2:22" ht="25.05" customHeight="1" x14ac:dyDescent="0.25">
      <c r="B94" s="9">
        <v>6</v>
      </c>
      <c r="C94" s="9" t="s">
        <v>12</v>
      </c>
      <c r="D94" s="14">
        <v>129160</v>
      </c>
      <c r="E94" s="15">
        <v>249567</v>
      </c>
      <c r="F94" s="19">
        <f t="shared" si="0"/>
        <v>-120407</v>
      </c>
      <c r="G94" s="24">
        <v>14490</v>
      </c>
      <c r="H94" s="24">
        <f t="shared" si="1"/>
        <v>264057</v>
      </c>
      <c r="I94" s="18">
        <v>901263</v>
      </c>
      <c r="J94" s="20">
        <v>1015766</v>
      </c>
      <c r="K94" s="19">
        <f t="shared" si="2"/>
        <v>114503</v>
      </c>
      <c r="L94" s="23">
        <f t="shared" si="3"/>
        <v>0.75430660211111611</v>
      </c>
      <c r="M94" s="23">
        <f t="shared" si="4"/>
        <v>0.74004150562235793</v>
      </c>
      <c r="N94" s="4"/>
      <c r="O94" s="21">
        <v>2027</v>
      </c>
      <c r="P94" s="22">
        <v>3938152</v>
      </c>
      <c r="Q94" s="22">
        <v>3538468</v>
      </c>
      <c r="R94" s="4"/>
      <c r="S94" s="4"/>
      <c r="T94" s="4"/>
      <c r="U94" s="4"/>
      <c r="V94" s="4"/>
    </row>
    <row r="95" spans="2:22" ht="25.05" customHeight="1" x14ac:dyDescent="0.25">
      <c r="B95" s="5">
        <v>7</v>
      </c>
      <c r="C95" s="5" t="s">
        <v>13</v>
      </c>
      <c r="D95" s="6">
        <v>213785</v>
      </c>
      <c r="E95" s="6">
        <v>79255</v>
      </c>
      <c r="F95" s="6">
        <f t="shared" si="0"/>
        <v>134530</v>
      </c>
      <c r="G95" s="7">
        <v>15582</v>
      </c>
      <c r="H95" s="7">
        <f t="shared" si="1"/>
        <v>94837</v>
      </c>
      <c r="I95" s="6">
        <v>878528</v>
      </c>
      <c r="J95" s="6">
        <v>733751</v>
      </c>
      <c r="K95" s="6">
        <f t="shared" si="2"/>
        <v>-144777</v>
      </c>
      <c r="L95" s="40">
        <f t="shared" si="3"/>
        <v>0.89198651858736822</v>
      </c>
      <c r="M95" s="8">
        <f t="shared" si="4"/>
        <v>0.87075043168595345</v>
      </c>
      <c r="N95" s="4"/>
      <c r="O95" s="11">
        <v>2028</v>
      </c>
      <c r="P95" s="7">
        <v>3733706</v>
      </c>
      <c r="Q95" s="7">
        <v>3727037</v>
      </c>
      <c r="R95" s="4"/>
      <c r="S95" s="4"/>
      <c r="T95" s="4"/>
      <c r="U95" s="4"/>
      <c r="V95" s="4"/>
    </row>
    <row r="96" spans="2:22" ht="25.05" customHeight="1" x14ac:dyDescent="0.25">
      <c r="B96" s="9">
        <v>8</v>
      </c>
      <c r="C96" s="9" t="s">
        <v>14</v>
      </c>
      <c r="D96" s="14">
        <v>128283</v>
      </c>
      <c r="E96" s="15">
        <v>122300</v>
      </c>
      <c r="F96" s="19">
        <f t="shared" si="0"/>
        <v>5983</v>
      </c>
      <c r="G96" s="24">
        <v>21606</v>
      </c>
      <c r="H96" s="24">
        <f t="shared" si="1"/>
        <v>143906</v>
      </c>
      <c r="I96" s="18">
        <v>838380</v>
      </c>
      <c r="J96" s="20">
        <v>955983</v>
      </c>
      <c r="K96" s="19">
        <f t="shared" si="2"/>
        <v>117603</v>
      </c>
      <c r="L96" s="23">
        <f t="shared" si="3"/>
        <v>0.87206885478089047</v>
      </c>
      <c r="M96" s="23">
        <f t="shared" si="4"/>
        <v>0.84946803447341634</v>
      </c>
      <c r="N96" s="4"/>
      <c r="O96" s="21">
        <v>2029</v>
      </c>
      <c r="P96" s="22">
        <v>3526698</v>
      </c>
      <c r="Q96" s="22">
        <v>3425405</v>
      </c>
      <c r="R96" s="4"/>
      <c r="S96" s="4"/>
      <c r="T96" s="4"/>
      <c r="U96" s="4"/>
      <c r="V96" s="4"/>
    </row>
    <row r="97" spans="2:23" ht="25.05" customHeight="1" x14ac:dyDescent="0.25">
      <c r="B97" s="5">
        <v>9</v>
      </c>
      <c r="C97" s="5" t="s">
        <v>15</v>
      </c>
      <c r="D97" s="6">
        <v>175438</v>
      </c>
      <c r="E97" s="6">
        <v>119943</v>
      </c>
      <c r="F97" s="6">
        <f t="shared" si="0"/>
        <v>55495</v>
      </c>
      <c r="G97" s="7">
        <v>20667</v>
      </c>
      <c r="H97" s="7">
        <f t="shared" si="1"/>
        <v>140610</v>
      </c>
      <c r="I97" s="6">
        <v>1073157</v>
      </c>
      <c r="J97" s="6">
        <v>924095</v>
      </c>
      <c r="K97" s="6">
        <f t="shared" si="2"/>
        <v>-149062</v>
      </c>
      <c r="L97" s="40">
        <f t="shared" si="3"/>
        <v>0.87020490317553933</v>
      </c>
      <c r="M97" s="8">
        <f t="shared" si="4"/>
        <v>0.84784031944767579</v>
      </c>
      <c r="N97" s="4"/>
      <c r="O97" s="11">
        <v>2030</v>
      </c>
      <c r="P97" s="7">
        <v>3632971</v>
      </c>
      <c r="Q97" s="7">
        <v>3734041</v>
      </c>
      <c r="R97" s="4"/>
      <c r="S97" s="4"/>
      <c r="T97" s="4"/>
      <c r="U97" s="4"/>
      <c r="V97" s="4"/>
    </row>
    <row r="98" spans="2:23" ht="25.05" customHeight="1" x14ac:dyDescent="0.25">
      <c r="B98" s="9">
        <v>10</v>
      </c>
      <c r="C98" s="9" t="s">
        <v>16</v>
      </c>
      <c r="D98" s="14">
        <v>253755</v>
      </c>
      <c r="E98" s="15">
        <v>255187</v>
      </c>
      <c r="F98" s="19">
        <f t="shared" si="0"/>
        <v>-1432</v>
      </c>
      <c r="G98" s="24">
        <v>12347</v>
      </c>
      <c r="H98" s="24">
        <f t="shared" si="1"/>
        <v>267534</v>
      </c>
      <c r="I98" s="18">
        <v>1141047</v>
      </c>
      <c r="J98" s="20">
        <v>1061074</v>
      </c>
      <c r="K98" s="19">
        <f t="shared" si="2"/>
        <v>-79973</v>
      </c>
      <c r="L98" s="23">
        <f t="shared" si="3"/>
        <v>0.75950122234641504</v>
      </c>
      <c r="M98" s="23">
        <f t="shared" si="4"/>
        <v>0.7478648991493525</v>
      </c>
      <c r="N98" s="4"/>
      <c r="O98" s="21">
        <v>2031</v>
      </c>
      <c r="P98" s="22">
        <v>3206487</v>
      </c>
      <c r="Q98" s="22">
        <v>3677074</v>
      </c>
      <c r="R98" s="4"/>
      <c r="S98" s="4"/>
      <c r="T98" s="4"/>
      <c r="U98" s="4"/>
      <c r="V98" s="4"/>
    </row>
    <row r="99" spans="2:23" ht="31.05" customHeight="1" x14ac:dyDescent="0.25">
      <c r="B99" s="10"/>
      <c r="C99" s="10"/>
      <c r="D99" s="16">
        <f t="shared" ref="D99:K99" si="5">SUM(D89:D98)</f>
        <v>1853330</v>
      </c>
      <c r="E99" s="16">
        <f t="shared" si="5"/>
        <v>1900013</v>
      </c>
      <c r="F99" s="16">
        <f t="shared" si="5"/>
        <v>-46683</v>
      </c>
      <c r="G99" s="16">
        <f t="shared" si="5"/>
        <v>171084</v>
      </c>
      <c r="H99" s="16">
        <f t="shared" si="5"/>
        <v>2071097</v>
      </c>
      <c r="I99" s="16">
        <f t="shared" si="5"/>
        <v>8410963</v>
      </c>
      <c r="J99" s="16">
        <f t="shared" si="5"/>
        <v>9432128</v>
      </c>
      <c r="K99" s="16">
        <f t="shared" si="5"/>
        <v>1021165</v>
      </c>
      <c r="L99" s="41">
        <f>SUM(L89:L98)/10</f>
        <v>0.77443193319969061</v>
      </c>
      <c r="M99" s="17">
        <f>SUM(M89:M98)/10</f>
        <v>0.75423751863906441</v>
      </c>
      <c r="N99" s="4"/>
      <c r="O99" s="4"/>
      <c r="P99" s="4"/>
      <c r="Q99" s="4"/>
      <c r="R99" s="4"/>
      <c r="S99" s="4"/>
      <c r="T99" s="4"/>
      <c r="U99" s="4"/>
      <c r="V99" s="4"/>
    </row>
    <row r="100" spans="2:23" ht="49.95" customHeight="1" x14ac:dyDescent="0.45">
      <c r="B100" s="44" t="s">
        <v>28</v>
      </c>
      <c r="C100" s="44"/>
      <c r="D100" s="44"/>
      <c r="E100" s="44"/>
      <c r="F100" s="44"/>
      <c r="G100" s="44"/>
      <c r="H100" s="44"/>
      <c r="I100" s="44"/>
      <c r="J100" s="44"/>
      <c r="K100" s="44"/>
      <c r="L100" s="44"/>
      <c r="M100" s="44"/>
      <c r="N100" s="44"/>
      <c r="O100" s="44"/>
      <c r="P100" s="44"/>
      <c r="Q100" s="45"/>
      <c r="R100" s="45"/>
      <c r="S100" s="45"/>
      <c r="T100" s="45"/>
      <c r="U100" s="45"/>
      <c r="V100" s="45"/>
      <c r="W100" s="45"/>
    </row>
    <row r="101" spans="2:23" ht="25.05" customHeight="1" x14ac:dyDescent="0.25">
      <c r="B101" s="10"/>
      <c r="C101" s="10"/>
      <c r="D101" s="10"/>
      <c r="E101" s="10"/>
      <c r="F101" s="10"/>
      <c r="G101" s="10"/>
      <c r="H101" s="10"/>
      <c r="I101" s="10"/>
      <c r="J101" s="10"/>
      <c r="K101" s="10"/>
      <c r="L101" s="42"/>
      <c r="M101" s="10"/>
      <c r="N101" s="4"/>
      <c r="O101" s="4"/>
      <c r="P101" s="4"/>
      <c r="Q101" s="4"/>
      <c r="R101" s="4"/>
      <c r="S101" s="4"/>
      <c r="T101" s="4"/>
      <c r="U101" s="4"/>
      <c r="V101" s="4"/>
    </row>
    <row r="102" spans="2:23" ht="25.05" customHeight="1" x14ac:dyDescent="0.25">
      <c r="B102" s="10"/>
      <c r="C102" s="10"/>
      <c r="G102" s="10"/>
      <c r="H102" s="10"/>
      <c r="I102" s="10"/>
      <c r="J102" s="10"/>
      <c r="K102" s="10"/>
      <c r="L102" s="42"/>
      <c r="M102" s="10"/>
      <c r="N102" s="4"/>
      <c r="O102" s="4"/>
      <c r="P102" s="4"/>
      <c r="Q102" s="4"/>
      <c r="R102" s="4"/>
      <c r="S102" s="4"/>
      <c r="T102" s="4"/>
      <c r="U102" s="4"/>
      <c r="V102" s="4"/>
    </row>
    <row r="103" spans="2:23" ht="25.05" customHeight="1" x14ac:dyDescent="0.25">
      <c r="B103" s="10"/>
      <c r="C103" s="10"/>
      <c r="G103" s="10"/>
      <c r="H103" s="10"/>
      <c r="I103" s="10"/>
      <c r="J103" s="10"/>
      <c r="K103" s="10"/>
      <c r="L103" s="10"/>
      <c r="M103" s="10"/>
      <c r="N103" s="4"/>
      <c r="O103" s="4"/>
      <c r="P103" s="4"/>
      <c r="Q103" s="4"/>
      <c r="R103" s="4"/>
      <c r="S103" s="4"/>
      <c r="T103" s="4"/>
      <c r="U103" s="4"/>
      <c r="V103" s="4"/>
    </row>
    <row r="104" spans="2:23" ht="25.05" customHeight="1" x14ac:dyDescent="0.25">
      <c r="B104" s="10"/>
      <c r="C104" s="10"/>
      <c r="G104" s="10"/>
      <c r="H104" s="10"/>
      <c r="I104" s="10"/>
      <c r="J104" s="10"/>
      <c r="K104" s="10"/>
      <c r="L104" s="10"/>
      <c r="M104" s="10"/>
      <c r="N104" s="4"/>
      <c r="O104" s="4"/>
      <c r="P104" s="4"/>
      <c r="Q104" s="4"/>
      <c r="R104" s="4"/>
      <c r="S104" s="4"/>
      <c r="T104" s="4"/>
      <c r="U104" s="4"/>
      <c r="V104" s="4"/>
    </row>
    <row r="105" spans="2:23" ht="25.05" customHeight="1" x14ac:dyDescent="0.25">
      <c r="B105" s="10"/>
      <c r="C105" s="10"/>
      <c r="G105" s="10"/>
      <c r="H105" s="10"/>
      <c r="I105" s="10"/>
      <c r="J105" s="10"/>
      <c r="K105" s="10"/>
      <c r="L105" s="42"/>
      <c r="M105" s="10"/>
      <c r="N105" s="4"/>
      <c r="O105" s="4"/>
      <c r="P105" s="4"/>
      <c r="Q105" s="4"/>
      <c r="R105" s="4"/>
      <c r="S105" s="4"/>
      <c r="T105" s="4"/>
      <c r="U105" s="4"/>
      <c r="V105" s="4"/>
    </row>
    <row r="106" spans="2:23" ht="25.05" customHeight="1" x14ac:dyDescent="0.25">
      <c r="B106" s="10"/>
      <c r="C106" s="10"/>
      <c r="G106" s="10"/>
      <c r="H106" s="10"/>
      <c r="I106" s="10"/>
      <c r="J106" s="12"/>
      <c r="K106" s="10"/>
      <c r="L106" s="42"/>
      <c r="M106" s="10"/>
      <c r="N106" s="4"/>
      <c r="O106" s="4"/>
      <c r="P106" s="4"/>
      <c r="Q106" s="4"/>
      <c r="R106" s="4"/>
      <c r="S106" s="4"/>
      <c r="T106" s="4"/>
      <c r="U106" s="4"/>
      <c r="V106" s="4"/>
    </row>
    <row r="107" spans="2:23" ht="25.05" customHeight="1" x14ac:dyDescent="0.25">
      <c r="B107" s="10"/>
      <c r="C107" s="10"/>
      <c r="G107" s="10"/>
      <c r="H107" s="10"/>
      <c r="I107" s="10"/>
      <c r="J107" s="12"/>
      <c r="K107" s="10"/>
      <c r="L107" s="42"/>
      <c r="M107" s="10"/>
      <c r="N107" s="4"/>
      <c r="O107" s="4"/>
      <c r="P107" s="4"/>
      <c r="Q107" s="4"/>
      <c r="R107" s="4"/>
      <c r="S107" s="4"/>
      <c r="T107" s="4"/>
      <c r="U107" s="4"/>
      <c r="V107" s="4"/>
    </row>
    <row r="108" spans="2:23" ht="25.05" customHeight="1" x14ac:dyDescent="0.25">
      <c r="B108" s="10"/>
      <c r="C108" s="10"/>
      <c r="G108" s="10"/>
      <c r="H108" s="10"/>
      <c r="I108" s="10"/>
      <c r="J108" s="12"/>
      <c r="K108" s="10"/>
      <c r="L108" s="42"/>
      <c r="M108" s="10"/>
      <c r="N108" s="4"/>
      <c r="O108" s="4"/>
      <c r="P108" s="4"/>
      <c r="Q108" s="4"/>
      <c r="R108" s="4"/>
      <c r="S108" s="4"/>
      <c r="T108" s="4"/>
      <c r="U108" s="4"/>
      <c r="V108" s="4"/>
    </row>
    <row r="109" spans="2:23" ht="25.05" customHeight="1" x14ac:dyDescent="0.25">
      <c r="B109" s="10"/>
      <c r="C109" s="10"/>
      <c r="G109" s="10"/>
      <c r="H109" s="10"/>
      <c r="I109" s="10"/>
      <c r="J109" s="12"/>
      <c r="K109" s="10"/>
      <c r="L109" s="42"/>
      <c r="M109" s="10"/>
      <c r="N109" s="4"/>
      <c r="O109" s="4"/>
      <c r="P109" s="4"/>
      <c r="Q109" s="4"/>
      <c r="R109" s="4"/>
      <c r="S109" s="4"/>
      <c r="T109" s="4"/>
      <c r="U109" s="4"/>
      <c r="V109" s="4"/>
    </row>
    <row r="110" spans="2:23" ht="25.05" customHeight="1" x14ac:dyDescent="0.25">
      <c r="B110" s="10"/>
      <c r="C110" s="10"/>
      <c r="G110" s="10"/>
      <c r="H110" s="10"/>
      <c r="I110" s="10"/>
      <c r="J110" s="12"/>
      <c r="K110" s="10"/>
      <c r="L110" s="42"/>
      <c r="M110" s="10"/>
      <c r="N110" s="4"/>
      <c r="O110" s="4"/>
      <c r="P110" s="4"/>
      <c r="Q110" s="4"/>
      <c r="R110" s="4"/>
      <c r="S110" s="4"/>
      <c r="T110" s="4"/>
      <c r="U110" s="4"/>
      <c r="V110" s="4"/>
    </row>
    <row r="111" spans="2:23" ht="25.05" customHeight="1" x14ac:dyDescent="0.25">
      <c r="B111" s="10"/>
      <c r="C111" s="10"/>
      <c r="G111" s="10"/>
      <c r="H111" s="10"/>
      <c r="I111" s="10"/>
      <c r="J111" s="12"/>
      <c r="K111" s="10"/>
      <c r="L111" s="42"/>
      <c r="M111" s="10"/>
      <c r="N111" s="4"/>
      <c r="O111" s="4"/>
      <c r="P111" s="4"/>
      <c r="Q111" s="4"/>
      <c r="R111" s="4"/>
      <c r="S111" s="4"/>
      <c r="T111" s="4"/>
      <c r="U111" s="4"/>
      <c r="V111" s="4"/>
    </row>
    <row r="112" spans="2:23" ht="25.05" customHeight="1" x14ac:dyDescent="0.25">
      <c r="B112" s="10"/>
      <c r="C112" s="10"/>
      <c r="G112" s="10"/>
      <c r="H112" s="10"/>
      <c r="I112" s="10"/>
      <c r="J112" s="12"/>
      <c r="K112" s="10"/>
      <c r="L112" s="42"/>
      <c r="M112" s="10"/>
      <c r="N112" s="4"/>
      <c r="O112" s="4"/>
      <c r="P112" s="4"/>
      <c r="Q112" s="4"/>
      <c r="R112" s="4"/>
      <c r="S112" s="4"/>
      <c r="T112" s="4"/>
      <c r="U112" s="4"/>
      <c r="V112" s="4"/>
    </row>
    <row r="113" spans="2:22" ht="25.05" customHeight="1" x14ac:dyDescent="0.25">
      <c r="B113" s="10"/>
      <c r="C113" s="10"/>
      <c r="G113" s="10"/>
      <c r="H113" s="10"/>
      <c r="I113" s="10"/>
      <c r="J113" s="12"/>
      <c r="K113" s="10"/>
      <c r="L113" s="42"/>
      <c r="M113" s="10"/>
      <c r="N113" s="4"/>
      <c r="O113" s="4"/>
      <c r="P113" s="4"/>
      <c r="Q113" s="4"/>
      <c r="R113" s="4"/>
      <c r="S113" s="4"/>
      <c r="T113" s="4"/>
      <c r="U113" s="4"/>
      <c r="V113" s="4"/>
    </row>
    <row r="114" spans="2:22" x14ac:dyDescent="0.25">
      <c r="B114" s="4"/>
      <c r="C114" s="4"/>
      <c r="D114" s="4"/>
      <c r="E114" s="4"/>
      <c r="F114" s="4"/>
      <c r="G114" s="4"/>
      <c r="H114" s="4"/>
      <c r="I114" s="4"/>
      <c r="J114" s="4"/>
      <c r="K114" s="4"/>
      <c r="M114" s="4"/>
      <c r="N114" s="4"/>
      <c r="O114" s="4"/>
      <c r="P114" s="4"/>
      <c r="Q114" s="4"/>
      <c r="R114" s="4"/>
      <c r="S114" s="4"/>
      <c r="T114" s="4"/>
      <c r="U114" s="4"/>
      <c r="V114" s="4"/>
    </row>
    <row r="115" spans="2:22" x14ac:dyDescent="0.25">
      <c r="B115" s="4"/>
      <c r="C115" s="4"/>
      <c r="D115" s="4"/>
      <c r="E115" s="4"/>
      <c r="F115" s="4"/>
      <c r="G115" s="4"/>
      <c r="H115" s="4"/>
      <c r="I115" s="4"/>
      <c r="J115" s="4"/>
      <c r="K115" s="4"/>
      <c r="M115" s="4"/>
      <c r="N115" s="4"/>
      <c r="O115" s="4"/>
      <c r="P115" s="4"/>
      <c r="Q115" s="4"/>
      <c r="R115" s="4"/>
      <c r="S115" s="4"/>
      <c r="T115" s="4"/>
      <c r="U115" s="4"/>
      <c r="V115" s="4"/>
    </row>
    <row r="116" spans="2:22" x14ac:dyDescent="0.25">
      <c r="B116" s="4"/>
      <c r="C116" s="4"/>
      <c r="D116" s="4"/>
      <c r="E116" s="4"/>
      <c r="F116" s="4"/>
      <c r="G116" s="4"/>
      <c r="H116" s="4"/>
      <c r="I116" s="4"/>
      <c r="J116" s="4"/>
      <c r="K116" s="4"/>
      <c r="M116" s="4"/>
      <c r="N116" s="4"/>
      <c r="O116" s="4"/>
      <c r="P116" s="4"/>
      <c r="Q116" s="4"/>
      <c r="R116" s="4"/>
      <c r="S116" s="4"/>
      <c r="T116" s="4"/>
      <c r="U116" s="4"/>
      <c r="V116" s="4"/>
    </row>
    <row r="117" spans="2:22" x14ac:dyDescent="0.25">
      <c r="B117" s="4"/>
      <c r="C117" s="4"/>
      <c r="D117" s="4"/>
      <c r="E117" s="4"/>
      <c r="F117" s="4"/>
      <c r="G117" s="4"/>
      <c r="H117" s="4"/>
      <c r="I117" s="4"/>
      <c r="J117" s="4"/>
      <c r="K117" s="4"/>
      <c r="M117" s="4"/>
      <c r="N117" s="4"/>
      <c r="O117" s="4"/>
      <c r="P117" s="4"/>
      <c r="Q117" s="4"/>
      <c r="R117" s="4"/>
      <c r="S117" s="4"/>
      <c r="T117" s="4"/>
      <c r="U117" s="4"/>
      <c r="V117" s="4"/>
    </row>
    <row r="118" spans="2:22" x14ac:dyDescent="0.25">
      <c r="B118" s="4"/>
      <c r="C118" s="4"/>
      <c r="D118" s="4"/>
      <c r="E118" s="4"/>
      <c r="F118" s="4"/>
      <c r="G118" s="4"/>
      <c r="H118" s="4"/>
      <c r="I118" s="4"/>
      <c r="J118" s="4"/>
      <c r="K118" s="4"/>
      <c r="M118" s="4"/>
      <c r="N118" s="4"/>
      <c r="O118" s="4"/>
      <c r="P118" s="4"/>
      <c r="Q118" s="4"/>
      <c r="R118" s="4"/>
      <c r="S118" s="4"/>
      <c r="T118" s="4"/>
      <c r="U118" s="4"/>
      <c r="V118" s="4"/>
    </row>
    <row r="119" spans="2:22" x14ac:dyDescent="0.25">
      <c r="B119" s="4"/>
      <c r="C119" s="4"/>
      <c r="D119" s="4"/>
      <c r="E119" s="4"/>
      <c r="F119" s="4"/>
      <c r="G119" s="4"/>
      <c r="H119" s="4"/>
      <c r="I119" s="4"/>
      <c r="J119" s="4"/>
      <c r="K119" s="4"/>
      <c r="M119" s="4"/>
      <c r="N119" s="4"/>
      <c r="O119" s="4"/>
      <c r="P119" s="4"/>
      <c r="Q119" s="4"/>
      <c r="R119" s="4"/>
      <c r="S119" s="4"/>
      <c r="T119" s="4"/>
      <c r="U119" s="4"/>
      <c r="V119" s="4"/>
    </row>
    <row r="120" spans="2:22" x14ac:dyDescent="0.25">
      <c r="B120" s="4"/>
      <c r="C120" s="4"/>
      <c r="D120" s="4"/>
      <c r="E120" s="4"/>
      <c r="F120" s="4"/>
      <c r="G120" s="4"/>
      <c r="H120" s="4"/>
      <c r="I120" s="4"/>
      <c r="J120" s="4"/>
      <c r="K120" s="4"/>
      <c r="M120" s="4"/>
      <c r="N120" s="4"/>
      <c r="O120" s="4"/>
      <c r="P120" s="4"/>
      <c r="Q120" s="4"/>
      <c r="R120" s="4"/>
      <c r="S120" s="4"/>
      <c r="T120" s="4"/>
      <c r="U120" s="4"/>
      <c r="V120" s="4"/>
    </row>
    <row r="121" spans="2:22" x14ac:dyDescent="0.25">
      <c r="B121" s="4"/>
      <c r="C121" s="4"/>
      <c r="D121" s="4"/>
      <c r="E121" s="4"/>
      <c r="F121" s="4"/>
      <c r="G121" s="4"/>
      <c r="H121" s="4"/>
      <c r="I121" s="4"/>
      <c r="J121" s="4"/>
      <c r="K121" s="4"/>
      <c r="M121" s="4"/>
      <c r="N121" s="4"/>
      <c r="O121" s="4"/>
      <c r="P121" s="4"/>
      <c r="Q121" s="4"/>
      <c r="R121" s="4"/>
      <c r="S121" s="4"/>
      <c r="T121" s="4"/>
      <c r="U121" s="4"/>
      <c r="V121" s="4"/>
    </row>
    <row r="122" spans="2:22" x14ac:dyDescent="0.25">
      <c r="B122" s="4"/>
      <c r="C122" s="4"/>
      <c r="D122" s="4"/>
      <c r="E122" s="4"/>
      <c r="F122" s="4"/>
      <c r="G122" s="4"/>
      <c r="H122" s="4"/>
      <c r="I122" s="4"/>
      <c r="J122" s="4"/>
      <c r="K122" s="4"/>
      <c r="M122" s="4"/>
      <c r="N122" s="4"/>
      <c r="O122" s="4"/>
      <c r="P122" s="4"/>
      <c r="Q122" s="4"/>
      <c r="R122" s="4"/>
      <c r="S122" s="4"/>
      <c r="T122" s="4"/>
      <c r="U122" s="4"/>
      <c r="V122" s="4"/>
    </row>
    <row r="123" spans="2:22" x14ac:dyDescent="0.25">
      <c r="B123" s="4"/>
      <c r="C123" s="4"/>
      <c r="D123" s="4"/>
      <c r="E123" s="4"/>
      <c r="F123" s="4"/>
      <c r="G123" s="4"/>
      <c r="H123" s="4"/>
      <c r="I123" s="4"/>
      <c r="J123" s="4"/>
      <c r="K123" s="4"/>
      <c r="M123" s="4"/>
      <c r="N123" s="4"/>
      <c r="O123" s="4"/>
      <c r="P123" s="4"/>
      <c r="Q123" s="4"/>
      <c r="R123" s="4"/>
      <c r="S123" s="4"/>
      <c r="T123" s="4"/>
      <c r="U123" s="4"/>
      <c r="V123" s="4"/>
    </row>
    <row r="124" spans="2:22" x14ac:dyDescent="0.25">
      <c r="B124" s="4"/>
      <c r="C124" s="4"/>
      <c r="D124" s="4"/>
      <c r="E124" s="4"/>
      <c r="F124" s="4"/>
      <c r="G124" s="4"/>
      <c r="H124" s="4"/>
      <c r="I124" s="4"/>
      <c r="J124" s="4"/>
      <c r="K124" s="4"/>
      <c r="M124" s="4"/>
      <c r="N124" s="4"/>
      <c r="O124" s="4"/>
      <c r="P124" s="4"/>
      <c r="Q124" s="4"/>
      <c r="R124" s="4"/>
      <c r="S124" s="4"/>
      <c r="T124" s="4"/>
      <c r="U124" s="4"/>
      <c r="V124" s="4"/>
    </row>
    <row r="125" spans="2:22" x14ac:dyDescent="0.25">
      <c r="B125" s="4"/>
      <c r="C125" s="4"/>
      <c r="D125" s="4"/>
      <c r="E125" s="4"/>
      <c r="F125" s="4"/>
      <c r="G125" s="4"/>
      <c r="H125" s="4"/>
      <c r="I125" s="4"/>
      <c r="J125" s="4"/>
      <c r="K125" s="4"/>
      <c r="M125" s="4"/>
      <c r="N125" s="4"/>
      <c r="O125" s="4"/>
      <c r="P125" s="4"/>
      <c r="Q125" s="4"/>
      <c r="R125" s="4"/>
      <c r="S125" s="4"/>
      <c r="T125" s="4"/>
      <c r="U125" s="4"/>
      <c r="V125" s="4"/>
    </row>
    <row r="126" spans="2:22" x14ac:dyDescent="0.25">
      <c r="B126" s="4"/>
      <c r="C126" s="4"/>
      <c r="D126" s="4"/>
      <c r="E126" s="4"/>
      <c r="F126" s="4"/>
      <c r="G126" s="4"/>
      <c r="H126" s="4"/>
      <c r="I126" s="4"/>
      <c r="J126" s="4"/>
      <c r="K126" s="4"/>
      <c r="M126" s="4"/>
      <c r="N126" s="4"/>
      <c r="O126" s="4"/>
      <c r="P126" s="4"/>
      <c r="Q126" s="4"/>
      <c r="R126" s="4"/>
      <c r="S126" s="4"/>
      <c r="T126" s="4"/>
      <c r="U126" s="4"/>
      <c r="V126" s="4"/>
    </row>
    <row r="127" spans="2:22" x14ac:dyDescent="0.25">
      <c r="B127" s="4"/>
      <c r="C127" s="4"/>
      <c r="D127" s="4"/>
      <c r="E127" s="4"/>
      <c r="F127" s="4"/>
      <c r="G127" s="4"/>
      <c r="H127" s="4"/>
      <c r="I127" s="4"/>
      <c r="J127" s="4"/>
      <c r="K127" s="4"/>
      <c r="M127" s="4"/>
      <c r="N127" s="4"/>
      <c r="O127" s="4"/>
      <c r="P127" s="4"/>
      <c r="Q127" s="4"/>
      <c r="R127" s="4"/>
      <c r="S127" s="4"/>
      <c r="T127" s="4"/>
      <c r="U127" s="4"/>
      <c r="V127" s="4"/>
    </row>
    <row r="128" spans="2:22" x14ac:dyDescent="0.25">
      <c r="B128" s="4"/>
      <c r="C128" s="4"/>
      <c r="D128" s="4"/>
      <c r="E128" s="4"/>
      <c r="F128" s="4"/>
      <c r="G128" s="4"/>
      <c r="H128" s="4"/>
      <c r="I128" s="4"/>
      <c r="J128" s="4"/>
      <c r="K128" s="4"/>
      <c r="M128" s="4"/>
      <c r="N128" s="4"/>
      <c r="O128" s="4"/>
      <c r="P128" s="4"/>
      <c r="Q128" s="4"/>
      <c r="R128" s="4"/>
      <c r="S128" s="4"/>
      <c r="T128" s="4"/>
      <c r="U128" s="4"/>
      <c r="V128" s="4"/>
    </row>
    <row r="129" spans="2:22" x14ac:dyDescent="0.25">
      <c r="B129" s="4"/>
      <c r="C129" s="4"/>
      <c r="D129" s="4"/>
      <c r="E129" s="4"/>
      <c r="F129" s="4"/>
      <c r="G129" s="4"/>
      <c r="H129" s="4"/>
      <c r="I129" s="4"/>
      <c r="J129" s="4"/>
      <c r="K129" s="4"/>
      <c r="M129" s="4"/>
      <c r="N129" s="4"/>
      <c r="O129" s="4"/>
      <c r="P129" s="4"/>
      <c r="Q129" s="4"/>
      <c r="R129" s="4"/>
      <c r="S129" s="4"/>
      <c r="T129" s="4"/>
      <c r="U129" s="4"/>
      <c r="V129" s="4"/>
    </row>
    <row r="130" spans="2:22" x14ac:dyDescent="0.25">
      <c r="B130" s="4"/>
      <c r="C130" s="4"/>
      <c r="D130" s="4"/>
      <c r="E130" s="4"/>
      <c r="F130" s="4"/>
      <c r="G130" s="4"/>
      <c r="H130" s="4"/>
      <c r="I130" s="4"/>
      <c r="J130" s="4"/>
      <c r="K130" s="4"/>
      <c r="M130" s="4"/>
      <c r="N130" s="4"/>
      <c r="O130" s="4"/>
      <c r="P130" s="4"/>
      <c r="Q130" s="4"/>
      <c r="R130" s="4"/>
      <c r="S130" s="4"/>
      <c r="T130" s="4"/>
      <c r="U130" s="4"/>
      <c r="V130" s="4"/>
    </row>
    <row r="131" spans="2:22" x14ac:dyDescent="0.25">
      <c r="B131" s="4"/>
      <c r="C131" s="4"/>
      <c r="D131" s="4"/>
      <c r="E131" s="4"/>
      <c r="F131" s="4"/>
      <c r="G131" s="4"/>
      <c r="H131" s="4"/>
      <c r="I131" s="4"/>
      <c r="J131" s="4"/>
      <c r="K131" s="4"/>
      <c r="M131" s="4"/>
      <c r="N131" s="4"/>
      <c r="O131" s="4"/>
      <c r="P131" s="4"/>
      <c r="Q131" s="4"/>
      <c r="R131" s="4"/>
      <c r="S131" s="4"/>
      <c r="T131" s="4"/>
      <c r="U131" s="4"/>
      <c r="V131" s="4"/>
    </row>
    <row r="132" spans="2:22" x14ac:dyDescent="0.25">
      <c r="B132" s="4"/>
      <c r="C132" s="4"/>
      <c r="D132" s="4"/>
      <c r="E132" s="4"/>
      <c r="F132" s="4"/>
      <c r="G132" s="4"/>
      <c r="H132" s="4"/>
      <c r="I132" s="4"/>
      <c r="J132" s="4"/>
      <c r="K132" s="4"/>
      <c r="M132" s="4"/>
      <c r="N132" s="4"/>
      <c r="O132" s="4"/>
      <c r="P132" s="4"/>
      <c r="Q132" s="4"/>
      <c r="R132" s="4"/>
      <c r="S132" s="4"/>
      <c r="T132" s="4"/>
      <c r="U132" s="4"/>
      <c r="V132" s="4"/>
    </row>
    <row r="133" spans="2:22" x14ac:dyDescent="0.25">
      <c r="B133" s="4"/>
      <c r="C133" s="4"/>
      <c r="D133" s="4"/>
      <c r="E133" s="4"/>
      <c r="F133" s="4"/>
      <c r="G133" s="4"/>
      <c r="H133" s="4"/>
      <c r="I133" s="4"/>
      <c r="J133" s="4"/>
      <c r="K133" s="4"/>
      <c r="M133" s="4"/>
      <c r="N133" s="4"/>
      <c r="O133" s="4"/>
      <c r="P133" s="4"/>
      <c r="Q133" s="4"/>
      <c r="R133" s="4"/>
      <c r="S133" s="4"/>
      <c r="T133" s="4"/>
      <c r="U133" s="4"/>
      <c r="V133" s="4"/>
    </row>
    <row r="134" spans="2:22" x14ac:dyDescent="0.25">
      <c r="B134" s="4"/>
      <c r="C134" s="4"/>
      <c r="D134" s="4"/>
      <c r="E134" s="4"/>
      <c r="F134" s="4"/>
      <c r="G134" s="4"/>
      <c r="H134" s="4"/>
      <c r="I134" s="4"/>
      <c r="J134" s="4"/>
      <c r="K134" s="4"/>
      <c r="M134" s="4"/>
      <c r="N134" s="4"/>
      <c r="O134" s="4"/>
      <c r="P134" s="4"/>
      <c r="Q134" s="4"/>
      <c r="R134" s="4"/>
      <c r="S134" s="4"/>
      <c r="T134" s="4"/>
      <c r="U134" s="4"/>
      <c r="V134" s="4"/>
    </row>
    <row r="135" spans="2:22" x14ac:dyDescent="0.25">
      <c r="B135" s="4"/>
      <c r="C135" s="4"/>
      <c r="D135" s="4"/>
      <c r="E135" s="4"/>
      <c r="F135" s="4"/>
      <c r="G135" s="4"/>
      <c r="H135" s="4"/>
      <c r="I135" s="4"/>
      <c r="J135" s="4"/>
      <c r="K135" s="4"/>
      <c r="M135" s="4"/>
      <c r="N135" s="4"/>
      <c r="O135" s="4"/>
      <c r="P135" s="4"/>
      <c r="Q135" s="4"/>
      <c r="R135" s="4"/>
      <c r="S135" s="4"/>
      <c r="T135" s="4"/>
      <c r="U135" s="4"/>
      <c r="V135" s="4"/>
    </row>
    <row r="136" spans="2:22" x14ac:dyDescent="0.25">
      <c r="B136" s="4"/>
      <c r="C136" s="4"/>
      <c r="D136" s="4"/>
      <c r="E136" s="4"/>
      <c r="F136" s="4"/>
      <c r="G136" s="4"/>
      <c r="H136" s="4"/>
      <c r="I136" s="4"/>
      <c r="J136" s="4"/>
      <c r="K136" s="4"/>
      <c r="M136" s="4"/>
      <c r="N136" s="4"/>
      <c r="O136" s="4"/>
      <c r="P136" s="4"/>
      <c r="Q136" s="4"/>
      <c r="R136" s="4"/>
      <c r="S136" s="4"/>
      <c r="T136" s="4"/>
      <c r="U136" s="4"/>
      <c r="V136" s="4"/>
    </row>
    <row r="137" spans="2:22" x14ac:dyDescent="0.25">
      <c r="B137" s="4"/>
      <c r="C137" s="4"/>
      <c r="D137" s="4"/>
      <c r="E137" s="4"/>
      <c r="F137" s="4"/>
      <c r="G137" s="4"/>
      <c r="H137" s="4"/>
      <c r="I137" s="4"/>
      <c r="J137" s="4"/>
      <c r="K137" s="4"/>
      <c r="M137" s="4"/>
      <c r="N137" s="4"/>
      <c r="O137" s="4"/>
      <c r="P137" s="4"/>
      <c r="Q137" s="4"/>
      <c r="R137" s="4"/>
      <c r="S137" s="4"/>
      <c r="T137" s="4"/>
      <c r="U137" s="4"/>
      <c r="V137" s="4"/>
    </row>
    <row r="138" spans="2:22" x14ac:dyDescent="0.25">
      <c r="B138" s="4"/>
      <c r="C138" s="4"/>
      <c r="D138" s="4"/>
      <c r="E138" s="4"/>
      <c r="F138" s="4"/>
      <c r="G138" s="4"/>
      <c r="H138" s="4"/>
      <c r="I138" s="4"/>
      <c r="J138" s="4"/>
      <c r="K138" s="4"/>
      <c r="M138" s="4"/>
      <c r="N138" s="4"/>
      <c r="O138" s="4"/>
      <c r="P138" s="4"/>
      <c r="Q138" s="4"/>
      <c r="R138" s="4"/>
      <c r="S138" s="4"/>
      <c r="T138" s="4"/>
      <c r="U138" s="4"/>
      <c r="V138" s="4"/>
    </row>
    <row r="139" spans="2:22" x14ac:dyDescent="0.25">
      <c r="B139" s="4"/>
      <c r="C139" s="4"/>
      <c r="D139" s="4"/>
      <c r="E139" s="4"/>
      <c r="F139" s="4"/>
      <c r="G139" s="4"/>
      <c r="H139" s="4"/>
      <c r="I139" s="4"/>
      <c r="J139" s="4"/>
      <c r="K139" s="4"/>
      <c r="M139" s="4"/>
      <c r="N139" s="4"/>
      <c r="O139" s="4"/>
      <c r="P139" s="4"/>
      <c r="Q139" s="4"/>
      <c r="R139" s="4"/>
      <c r="S139" s="4"/>
      <c r="T139" s="4"/>
      <c r="U139" s="4"/>
      <c r="V139" s="4"/>
    </row>
    <row r="140" spans="2:22" x14ac:dyDescent="0.25">
      <c r="B140" s="4"/>
      <c r="C140" s="4"/>
      <c r="D140" s="4"/>
      <c r="E140" s="4"/>
      <c r="F140" s="4"/>
      <c r="G140" s="4"/>
      <c r="H140" s="4"/>
      <c r="I140" s="4"/>
      <c r="J140" s="4"/>
      <c r="K140" s="4"/>
      <c r="M140" s="4"/>
      <c r="N140" s="4"/>
      <c r="O140" s="4"/>
      <c r="P140" s="4"/>
      <c r="Q140" s="4"/>
      <c r="R140" s="4"/>
      <c r="S140" s="4"/>
      <c r="T140" s="4"/>
      <c r="U140" s="4"/>
      <c r="V140" s="4"/>
    </row>
    <row r="141" spans="2:22" x14ac:dyDescent="0.25">
      <c r="B141" s="4"/>
      <c r="C141" s="4"/>
      <c r="D141" s="4"/>
      <c r="E141" s="4"/>
      <c r="F141" s="4"/>
      <c r="G141" s="4"/>
      <c r="H141" s="4"/>
      <c r="I141" s="4"/>
      <c r="J141" s="4"/>
      <c r="K141" s="4"/>
      <c r="M141" s="4"/>
      <c r="N141" s="4"/>
      <c r="O141" s="4"/>
      <c r="P141" s="4"/>
      <c r="Q141" s="4"/>
      <c r="R141" s="4"/>
      <c r="S141" s="4"/>
      <c r="T141" s="4"/>
      <c r="U141" s="4"/>
      <c r="V141" s="4"/>
    </row>
    <row r="142" spans="2:22" x14ac:dyDescent="0.25">
      <c r="B142" s="4"/>
      <c r="C142" s="4"/>
      <c r="D142" s="4"/>
      <c r="E142" s="4"/>
      <c r="F142" s="4"/>
      <c r="G142" s="4"/>
      <c r="H142" s="4"/>
      <c r="I142" s="4"/>
      <c r="J142" s="4"/>
      <c r="K142" s="4"/>
      <c r="M142" s="4"/>
      <c r="N142" s="4"/>
      <c r="O142" s="4"/>
      <c r="P142" s="4"/>
      <c r="Q142" s="4"/>
      <c r="R142" s="4"/>
      <c r="S142" s="4"/>
      <c r="T142" s="4"/>
      <c r="U142" s="4"/>
      <c r="V142" s="4"/>
    </row>
    <row r="143" spans="2:22" x14ac:dyDescent="0.25">
      <c r="B143" s="4"/>
      <c r="C143" s="4"/>
      <c r="D143" s="4"/>
      <c r="E143" s="4"/>
      <c r="F143" s="4"/>
      <c r="G143" s="4"/>
      <c r="H143" s="4"/>
      <c r="I143" s="4"/>
      <c r="J143" s="4"/>
      <c r="K143" s="4"/>
      <c r="M143" s="4"/>
      <c r="N143" s="4"/>
      <c r="O143" s="4"/>
      <c r="P143" s="4"/>
      <c r="Q143" s="4"/>
      <c r="R143" s="4"/>
      <c r="S143" s="4"/>
      <c r="T143" s="4"/>
      <c r="U143" s="4"/>
      <c r="V143" s="4"/>
    </row>
    <row r="144" spans="2:22" x14ac:dyDescent="0.25">
      <c r="B144" s="4"/>
      <c r="C144" s="4"/>
      <c r="D144" s="4"/>
      <c r="E144" s="4"/>
      <c r="F144" s="4"/>
      <c r="G144" s="4"/>
      <c r="H144" s="4"/>
      <c r="I144" s="4"/>
      <c r="J144" s="4"/>
      <c r="K144" s="4"/>
      <c r="M144" s="4"/>
      <c r="N144" s="4"/>
      <c r="O144" s="4"/>
      <c r="P144" s="4"/>
      <c r="Q144" s="4"/>
      <c r="R144" s="4"/>
      <c r="S144" s="4"/>
      <c r="T144" s="4"/>
      <c r="U144" s="4"/>
      <c r="V144" s="4"/>
    </row>
    <row r="145" spans="2:22" x14ac:dyDescent="0.25">
      <c r="B145" s="4"/>
      <c r="C145" s="4"/>
      <c r="D145" s="4"/>
      <c r="E145" s="4"/>
      <c r="F145" s="4"/>
      <c r="G145" s="4"/>
      <c r="H145" s="4"/>
      <c r="I145" s="4"/>
      <c r="J145" s="4"/>
      <c r="K145" s="4"/>
      <c r="M145" s="4"/>
      <c r="N145" s="4"/>
      <c r="O145" s="4"/>
      <c r="P145" s="4"/>
      <c r="Q145" s="4"/>
      <c r="R145" s="4"/>
      <c r="S145" s="4"/>
      <c r="T145" s="4"/>
      <c r="U145" s="4"/>
      <c r="V145" s="4"/>
    </row>
    <row r="146" spans="2:22" x14ac:dyDescent="0.25">
      <c r="B146" s="4"/>
      <c r="C146" s="4"/>
      <c r="D146" s="4"/>
      <c r="E146" s="4"/>
      <c r="F146" s="4"/>
      <c r="G146" s="4"/>
      <c r="H146" s="4"/>
      <c r="I146" s="4"/>
      <c r="J146" s="4"/>
      <c r="K146" s="4"/>
      <c r="M146" s="4"/>
      <c r="N146" s="4"/>
      <c r="O146" s="4"/>
      <c r="P146" s="4"/>
      <c r="Q146" s="4"/>
      <c r="R146" s="4"/>
      <c r="S146" s="4"/>
      <c r="T146" s="4"/>
      <c r="U146" s="4"/>
      <c r="V146" s="4"/>
    </row>
    <row r="147" spans="2:22" x14ac:dyDescent="0.25">
      <c r="B147" s="4"/>
      <c r="C147" s="4"/>
      <c r="D147" s="4"/>
      <c r="E147" s="4"/>
      <c r="F147" s="4"/>
      <c r="G147" s="4"/>
      <c r="H147" s="4"/>
      <c r="I147" s="4"/>
      <c r="J147" s="4"/>
      <c r="K147" s="4"/>
      <c r="M147" s="4"/>
      <c r="N147" s="4"/>
      <c r="O147" s="4"/>
      <c r="P147" s="4"/>
      <c r="Q147" s="4"/>
      <c r="R147" s="4"/>
      <c r="S147" s="4"/>
      <c r="T147" s="4"/>
      <c r="U147" s="4"/>
      <c r="V147" s="4"/>
    </row>
    <row r="148" spans="2:22" x14ac:dyDescent="0.25">
      <c r="B148" s="4"/>
      <c r="C148" s="4"/>
      <c r="D148" s="4"/>
      <c r="E148" s="4"/>
      <c r="F148" s="4"/>
      <c r="G148" s="4"/>
      <c r="H148" s="4"/>
      <c r="I148" s="4"/>
      <c r="J148" s="4"/>
      <c r="K148" s="4"/>
      <c r="M148" s="4"/>
      <c r="N148" s="4"/>
      <c r="O148" s="4"/>
      <c r="P148" s="4"/>
      <c r="Q148" s="4"/>
      <c r="R148" s="4"/>
      <c r="S148" s="4"/>
      <c r="T148" s="4"/>
      <c r="U148" s="4"/>
      <c r="V148" s="4"/>
    </row>
    <row r="149" spans="2:22" x14ac:dyDescent="0.25">
      <c r="B149" s="4"/>
      <c r="C149" s="4"/>
      <c r="D149" s="4"/>
      <c r="E149" s="4"/>
      <c r="F149" s="4"/>
      <c r="G149" s="4"/>
      <c r="H149" s="4"/>
      <c r="I149" s="4"/>
      <c r="J149" s="4"/>
      <c r="K149" s="4"/>
      <c r="M149" s="4"/>
      <c r="N149" s="4"/>
      <c r="O149" s="4"/>
      <c r="P149" s="4"/>
      <c r="Q149" s="4"/>
      <c r="R149" s="4"/>
      <c r="S149" s="4"/>
      <c r="T149" s="4"/>
      <c r="U149" s="4"/>
      <c r="V149" s="4"/>
    </row>
    <row r="150" spans="2:22" x14ac:dyDescent="0.25">
      <c r="B150" s="4"/>
      <c r="C150" s="4"/>
      <c r="D150" s="4"/>
      <c r="E150" s="4"/>
      <c r="F150" s="4"/>
      <c r="G150" s="4"/>
      <c r="H150" s="4"/>
      <c r="I150" s="4"/>
      <c r="J150" s="4"/>
      <c r="K150" s="4"/>
      <c r="M150" s="4"/>
      <c r="N150" s="4"/>
      <c r="O150" s="4"/>
      <c r="P150" s="4"/>
      <c r="Q150" s="4"/>
      <c r="R150" s="4"/>
      <c r="S150" s="4"/>
      <c r="T150" s="4"/>
      <c r="U150" s="4"/>
      <c r="V150" s="4"/>
    </row>
    <row r="151" spans="2:22" x14ac:dyDescent="0.25">
      <c r="B151" s="4"/>
      <c r="C151" s="4"/>
      <c r="D151" s="4"/>
      <c r="E151" s="4"/>
      <c r="F151" s="4"/>
      <c r="G151" s="4"/>
      <c r="H151" s="4"/>
      <c r="I151" s="4"/>
      <c r="J151" s="4"/>
      <c r="K151" s="4"/>
      <c r="M151" s="4"/>
      <c r="N151" s="4"/>
      <c r="O151" s="4"/>
      <c r="P151" s="4"/>
      <c r="Q151" s="4"/>
      <c r="R151" s="4"/>
      <c r="S151" s="4"/>
      <c r="T151" s="4"/>
      <c r="U151" s="4"/>
      <c r="V151" s="4"/>
    </row>
    <row r="152" spans="2:22" x14ac:dyDescent="0.25">
      <c r="B152" s="4"/>
      <c r="C152" s="4"/>
      <c r="D152" s="4"/>
      <c r="E152" s="4"/>
      <c r="F152" s="4"/>
      <c r="G152" s="4"/>
      <c r="H152" s="4"/>
      <c r="I152" s="4"/>
      <c r="J152" s="4"/>
      <c r="K152" s="4"/>
      <c r="M152" s="4"/>
      <c r="N152" s="4"/>
      <c r="O152" s="4"/>
      <c r="P152" s="4"/>
      <c r="Q152" s="4"/>
      <c r="R152" s="4"/>
      <c r="S152" s="4"/>
      <c r="T152" s="4"/>
      <c r="U152" s="4"/>
      <c r="V152" s="4"/>
    </row>
  </sheetData>
  <mergeCells count="1">
    <mergeCell ref="B100:W100"/>
  </mergeCells>
  <hyperlinks>
    <hyperlink ref="B100:W100" r:id="rId1" display="CLICK HERE TO CREATE IN SMARTSHEET" xr:uid="{2EB03044-BFCC-4A03-BB1D-F1C6142B3CA5}"/>
  </hyperlinks>
  <pageMargins left="0.7" right="0.7" top="0.75" bottom="0.75" header="0.3" footer="0.3"/>
  <pageSetup scale="36" fitToHeight="0" orientation="landscape" horizontalDpi="0" verticalDpi="0"/>
  <rowBreaks count="1" manualBreakCount="1">
    <brk id="8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6978D-D89A-3B46-A7E7-384C5DE753FA}">
  <sheetPr>
    <tabColor theme="1"/>
  </sheetPr>
  <dimension ref="B2"/>
  <sheetViews>
    <sheetView showGridLines="0" workbookViewId="0">
      <selection activeCell="B6" sqref="B6"/>
    </sheetView>
  </sheetViews>
  <sheetFormatPr defaultColWidth="10.796875" defaultRowHeight="14.4" x14ac:dyDescent="0.3"/>
  <cols>
    <col min="1" max="1" width="3.296875" style="38" customWidth="1"/>
    <col min="2" max="2" width="88.296875" style="38" customWidth="1"/>
    <col min="3" max="16384" width="10.796875" style="38"/>
  </cols>
  <sheetData>
    <row r="2" spans="2:2" ht="90" x14ac:dyDescent="0.3">
      <c r="B2" s="39" t="s">
        <v>29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Enterprise Dashboard</vt:lpstr>
      <vt:lpstr>- Disclaimer -</vt:lpstr>
      <vt:lpstr>'Enterprise Dashboard'!Область_печати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2016-03-21T16:06:55Z</dcterms:created>
  <dcterms:modified xsi:type="dcterms:W3CDTF">2018-10-18T19:11:39Z</dcterms:modified>
</cp:coreProperties>
</file>