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Users/heatherkey/Desktop/Free Project Management Office Templates/"/>
    </mc:Choice>
  </mc:AlternateContent>
  <xr:revisionPtr revIDLastSave="0" documentId="13_ncr:1_{10F6627B-5920-DA4F-B799-3B610B56902C}" xr6:coauthVersionLast="47" xr6:coauthVersionMax="47" xr10:uidLastSave="{00000000-0000-0000-0000-000000000000}"/>
  <bookViews>
    <workbookView xWindow="47120" yWindow="9080" windowWidth="21160" windowHeight="21600" tabRatio="500" xr2:uid="{00000000-000D-0000-FFFF-FFFF00000000}"/>
  </bookViews>
  <sheets>
    <sheet name="PMO Dashboard" sheetId="1" r:id="rId1"/>
    <sheet name="Dashboard Data" sheetId="5" r:id="rId2"/>
    <sheet name="Dropdown Keys" sheetId="9" r:id="rId3"/>
    <sheet name="- Disclaimer -" sheetId="7" r:id="rId4"/>
  </sheets>
  <externalReferences>
    <externalReference r:id="rId5"/>
    <externalReference r:id="rId6"/>
    <externalReference r:id="rId7"/>
  </externalReferences>
  <definedNames>
    <definedName name="_xlnm.Print_Area" localSheetId="1">'Dashboard Data'!$B$1:$H$30</definedName>
    <definedName name="_xlnm.Print_Area" localSheetId="0">'PMO Dashboard'!$B$3:$G$21</definedName>
    <definedName name="Priority">'[1]Brand Launch Strategy'!#REF!</definedName>
    <definedName name="Status">'Dropdown Keys'!$B$6:$B$7</definedName>
    <definedName name="Type" localSheetId="2">'[2]Risk Assessment &amp; Control'!#REF!</definedName>
    <definedName name="Type">'[3]Maintenance Work Order'!#REF!</definedName>
    <definedName name="YesNo">'Dropdown Keys'!#REF!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5" l="1"/>
  <c r="G6" i="5"/>
  <c r="G7" i="5"/>
  <c r="G8" i="5"/>
  <c r="G9" i="5"/>
  <c r="G10" i="5"/>
  <c r="G11" i="5"/>
  <c r="G12" i="5"/>
  <c r="G13" i="5"/>
  <c r="G14" i="5"/>
  <c r="G4" i="5"/>
  <c r="G4" i="1"/>
  <c r="D21" i="5"/>
  <c r="D18" i="5"/>
  <c r="D19" i="5"/>
  <c r="D20" i="5"/>
  <c r="D17" i="5"/>
  <c r="C21" i="5"/>
  <c r="C20" i="5"/>
  <c r="C19" i="5"/>
  <c r="C18" i="5"/>
  <c r="C17" i="5"/>
  <c r="E8" i="1"/>
  <c r="E9" i="1"/>
  <c r="E10" i="1"/>
  <c r="E11" i="1"/>
  <c r="E12" i="1"/>
  <c r="E13" i="1"/>
  <c r="E14" i="1"/>
  <c r="E15" i="1"/>
  <c r="E16" i="1"/>
  <c r="E17" i="1"/>
  <c r="E7" i="1"/>
  <c r="D8" i="1"/>
  <c r="D9" i="1"/>
  <c r="D10" i="1"/>
  <c r="D11" i="1"/>
  <c r="D12" i="1"/>
  <c r="D13" i="1"/>
  <c r="D14" i="1"/>
  <c r="D15" i="1"/>
  <c r="D16" i="1"/>
  <c r="D17" i="1"/>
  <c r="D7" i="1"/>
  <c r="C7" i="1"/>
  <c r="C8" i="1"/>
  <c r="C9" i="1"/>
  <c r="C10" i="1"/>
  <c r="C11" i="1"/>
  <c r="C12" i="1"/>
  <c r="C13" i="1"/>
  <c r="C14" i="1"/>
  <c r="C15" i="1"/>
  <c r="C16" i="1"/>
  <c r="C17" i="1"/>
  <c r="B8" i="1"/>
  <c r="B9" i="1"/>
  <c r="B10" i="1"/>
  <c r="B11" i="1"/>
  <c r="B12" i="1"/>
  <c r="B13" i="1"/>
  <c r="B14" i="1"/>
  <c r="B15" i="1"/>
  <c r="B16" i="1"/>
  <c r="B17" i="1"/>
  <c r="B7" i="1"/>
</calcChain>
</file>

<file path=xl/sharedStrings.xml><?xml version="1.0" encoding="utf-8"?>
<sst xmlns="http://schemas.openxmlformats.org/spreadsheetml/2006/main" count="98" uniqueCount="57">
  <si>
    <t>Start</t>
  </si>
  <si>
    <t>End</t>
  </si>
  <si>
    <t>Days</t>
  </si>
  <si>
    <t>Status</t>
  </si>
  <si>
    <t>Alex B.</t>
  </si>
  <si>
    <t>Frank C.</t>
  </si>
  <si>
    <t>Jacob S.</t>
  </si>
  <si>
    <t>Kennedy K.</t>
  </si>
  <si>
    <t>Planned</t>
  </si>
  <si>
    <t>Actual</t>
  </si>
  <si>
    <t>Actions</t>
  </si>
  <si>
    <t xml:space="preserve">Change Requests </t>
  </si>
  <si>
    <t>Decisions</t>
  </si>
  <si>
    <t>REPORT DATE</t>
  </si>
  <si>
    <t>COMPLETE</t>
  </si>
  <si>
    <t>NOT STARTED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</si>
  <si>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</si>
  <si>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PRIORITY</t>
  </si>
  <si>
    <t>STATUS</t>
  </si>
  <si>
    <t>CLICK HERE TO CREATE IN SMARTSHEET</t>
  </si>
  <si>
    <t>PMO DASHBOARD TEMPLATE</t>
  </si>
  <si>
    <t>PORTFOLIO NAME</t>
  </si>
  <si>
    <t>PROGRAM STATUS</t>
  </si>
  <si>
    <t>Project A</t>
  </si>
  <si>
    <t>Project B</t>
  </si>
  <si>
    <t>Project C</t>
  </si>
  <si>
    <t>Project D</t>
  </si>
  <si>
    <t>Project E</t>
  </si>
  <si>
    <t>Project F</t>
  </si>
  <si>
    <t>Project G</t>
  </si>
  <si>
    <t>Project H</t>
  </si>
  <si>
    <t>Project I</t>
  </si>
  <si>
    <t>Project J</t>
  </si>
  <si>
    <t>Project K</t>
  </si>
  <si>
    <t>Project Name</t>
  </si>
  <si>
    <t>Project Lead</t>
  </si>
  <si>
    <t>DELAYED</t>
  </si>
  <si>
    <t>ON TRACK</t>
  </si>
  <si>
    <t>Percentage of Projects Complete</t>
  </si>
  <si>
    <t>High</t>
  </si>
  <si>
    <t>Medium</t>
  </si>
  <si>
    <t>Low</t>
  </si>
  <si>
    <t>DROPDOWN KEYS</t>
  </si>
  <si>
    <t>PMO DASHBOARD DATA</t>
  </si>
  <si>
    <t>PROJECT TABLE</t>
  </si>
  <si>
    <t>BUDGET</t>
  </si>
  <si>
    <t>PENDING ITEMS</t>
  </si>
  <si>
    <t>Priority</t>
  </si>
  <si>
    <t>TOTAL</t>
  </si>
  <si>
    <t>OVERALL PROJECT STATUS</t>
  </si>
  <si>
    <t>PERCENT COMPLETED</t>
  </si>
  <si>
    <t>On Track</t>
  </si>
  <si>
    <t>[ name ]</t>
  </si>
  <si>
    <t>05/05/20XX</t>
  </si>
  <si>
    <t xml:space="preserve">* User to enter all data on the Dashboard Data tab.  The dashboard data, charts, and graphs will populate automatically. </t>
  </si>
  <si>
    <t>do not delete "Days" row  contents –
formula in place</t>
  </si>
  <si>
    <t>– calculates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</si>
</sst>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12"/>
      <color theme="1"/>
      <name val="Calibri"/>
      <family val="2"/>
      <scheme val="minor"/>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1"/>
      <color indexed="8"/>
      <name val="Century Gothic"/>
      <family val="1"/>
    </font>
    <font>
      <sz val="10"/>
      <color rgb="FF000000"/>
      <name val="Century Gothic"/>
      <family val="1"/>
    </font>
    <font>
      <sz val="22"/>
      <color theme="1" tint="0.34998626667073579"/>
      <name val="Century Gothic"/>
      <family val="1"/>
    </font>
    <font>
      <sz val="14"/>
      <color theme="1"/>
      <name val="Century Gothic"/>
      <family val="1"/>
    </font>
    <font>
      <sz val="14"/>
      <color theme="1" tint="0.34998626667073579"/>
      <name val="Century Gothic"/>
      <family val="1"/>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E1A9"/>
        <bgColor indexed="64"/>
      </patternFill>
    </fill>
    <fill>
      <patternFill patternType="solid">
        <fgColor rgb="FFF4B183"/>
        <bgColor indexed="64"/>
      </patternFill>
    </fill>
    <fill>
      <patternFill patternType="solid">
        <fgColor rgb="FFED7D31"/>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right style="thin">
        <color theme="0" tint="-0.14999847407452621"/>
      </right>
      <top style="thin">
        <color theme="0" tint="-0.249977111117893"/>
      </top>
      <bottom/>
      <diagonal/>
    </border>
    <border>
      <left/>
      <right/>
      <top style="thin">
        <color theme="0" tint="-0.249977111117893"/>
      </top>
      <bottom/>
      <diagonal/>
    </border>
    <border>
      <left style="thin">
        <color theme="0" tint="-0.14999847407452621"/>
      </left>
      <right style="thin">
        <color theme="0" tint="-0.14999847407452621"/>
      </right>
      <top style="thin">
        <color theme="0" tint="-0.249977111117893"/>
      </top>
      <bottom/>
      <diagonal/>
    </border>
    <border>
      <left style="thin">
        <color theme="0" tint="-0.14999847407452621"/>
      </left>
      <right/>
      <top style="thin">
        <color theme="0" tint="-0.249977111117893"/>
      </top>
      <bottom/>
      <diagonal/>
    </border>
  </borders>
  <cellStyleXfs count="1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8" fillId="0" borderId="0" applyNumberFormat="0" applyFill="0" applyBorder="0" applyAlignment="0" applyProtection="0"/>
    <xf numFmtId="9" fontId="9" fillId="0" borderId="0" applyFont="0" applyFill="0" applyBorder="0" applyAlignment="0" applyProtection="0"/>
  </cellStyleXfs>
  <cellXfs count="74">
    <xf numFmtId="0" fontId="0" fillId="0" borderId="0" xfId="0"/>
    <xf numFmtId="0" fontId="3" fillId="0" borderId="0" xfId="0" applyFont="1" applyAlignment="1">
      <alignment wrapText="1"/>
    </xf>
    <xf numFmtId="0" fontId="3" fillId="2" borderId="0" xfId="0" applyFont="1" applyFill="1" applyBorder="1" applyAlignment="1">
      <alignment wrapText="1"/>
    </xf>
    <xf numFmtId="0" fontId="3" fillId="2" borderId="0" xfId="0" applyFont="1" applyFill="1" applyAlignment="1">
      <alignment wrapText="1"/>
    </xf>
    <xf numFmtId="0" fontId="3" fillId="0" borderId="0" xfId="0" applyFont="1" applyAlignment="1">
      <alignment horizontal="left" vertical="center" indent="1"/>
    </xf>
    <xf numFmtId="0" fontId="3" fillId="0" borderId="1" xfId="0" applyFont="1" applyBorder="1" applyAlignment="1">
      <alignment horizontal="left" vertical="center" indent="1"/>
    </xf>
    <xf numFmtId="0" fontId="3" fillId="0" borderId="0" xfId="0" applyFont="1" applyFill="1" applyAlignment="1">
      <alignment horizontal="left" vertical="center" indent="1"/>
    </xf>
    <xf numFmtId="10" fontId="3" fillId="0" borderId="0" xfId="0" applyNumberFormat="1" applyFont="1" applyAlignment="1">
      <alignment horizontal="left" vertical="center" indent="1"/>
    </xf>
    <xf numFmtId="0" fontId="7" fillId="0" borderId="2" xfId="12" applyFont="1" applyBorder="1" applyAlignment="1">
      <alignment horizontal="left" vertical="center" wrapText="1" indent="2"/>
    </xf>
    <xf numFmtId="0" fontId="6" fillId="0" borderId="0" xfId="12"/>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vertical="center" wrapText="1"/>
    </xf>
    <xf numFmtId="0" fontId="7" fillId="0" borderId="0" xfId="0" applyFont="1"/>
    <xf numFmtId="0" fontId="14" fillId="2" borderId="0" xfId="0" applyFont="1" applyFill="1" applyAlignment="1">
      <alignment vertical="center"/>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0" fontId="15" fillId="0" borderId="0" xfId="0" applyFont="1"/>
    <xf numFmtId="0" fontId="3" fillId="5" borderId="1" xfId="0" applyFont="1" applyFill="1" applyBorder="1" applyAlignment="1">
      <alignment horizontal="left" vertical="center" wrapText="1" indent="1"/>
    </xf>
    <xf numFmtId="0" fontId="16" fillId="2" borderId="1" xfId="0" applyFont="1" applyFill="1" applyBorder="1" applyAlignment="1">
      <alignment horizontal="left" vertical="center" wrapText="1" indent="1" readingOrder="1"/>
    </xf>
    <xf numFmtId="0" fontId="16" fillId="6" borderId="1" xfId="0" applyFont="1" applyFill="1" applyBorder="1" applyAlignment="1">
      <alignment horizontal="left" vertical="center" indent="1"/>
    </xf>
    <xf numFmtId="0" fontId="16" fillId="7" borderId="1" xfId="0" applyFont="1" applyFill="1" applyBorder="1" applyAlignment="1">
      <alignment horizontal="left" vertical="center" indent="1"/>
    </xf>
    <xf numFmtId="0" fontId="3" fillId="2" borderId="1" xfId="0" applyFont="1" applyFill="1" applyBorder="1" applyAlignment="1">
      <alignment horizontal="left" vertical="center" wrapText="1" indent="1"/>
    </xf>
    <xf numFmtId="0" fontId="16" fillId="8" borderId="1" xfId="0" applyFont="1" applyFill="1" applyBorder="1" applyAlignment="1">
      <alignment horizontal="left" vertical="center" indent="1"/>
    </xf>
    <xf numFmtId="0" fontId="4" fillId="4" borderId="3" xfId="0" applyFont="1" applyFill="1" applyBorder="1" applyAlignment="1">
      <alignment horizontal="center" vertical="center" wrapText="1"/>
    </xf>
    <xf numFmtId="0" fontId="5" fillId="2" borderId="0" xfId="0" applyFont="1" applyFill="1" applyAlignment="1">
      <alignment vertical="center"/>
    </xf>
    <xf numFmtId="0" fontId="17" fillId="2" borderId="0" xfId="0" applyFont="1" applyFill="1" applyAlignment="1">
      <alignment vertical="top"/>
    </xf>
    <xf numFmtId="164" fontId="3" fillId="0" borderId="1" xfId="0" applyNumberFormat="1" applyFont="1" applyBorder="1" applyAlignment="1">
      <alignment horizontal="center" vertical="center"/>
    </xf>
    <xf numFmtId="0" fontId="3" fillId="10" borderId="1" xfId="0" applyFont="1" applyFill="1" applyBorder="1" applyAlignment="1">
      <alignment horizontal="left" vertical="center" indent="1"/>
    </xf>
    <xf numFmtId="0" fontId="3" fillId="10" borderId="1" xfId="0" applyFont="1" applyFill="1" applyBorder="1" applyAlignment="1">
      <alignment horizontal="center" vertical="center"/>
    </xf>
    <xf numFmtId="0" fontId="19" fillId="0" borderId="0" xfId="0" applyFont="1" applyAlignment="1">
      <alignment vertical="center"/>
    </xf>
    <xf numFmtId="0" fontId="3" fillId="0" borderId="1" xfId="0" applyFont="1" applyFill="1" applyBorder="1" applyAlignment="1">
      <alignment horizontal="left" vertical="center" indent="1"/>
    </xf>
    <xf numFmtId="3" fontId="3" fillId="0" borderId="1" xfId="0" applyNumberFormat="1" applyFont="1" applyBorder="1" applyAlignment="1">
      <alignment horizontal="left" vertical="center" indent="1"/>
    </xf>
    <xf numFmtId="9" fontId="3" fillId="0" borderId="1" xfId="0" applyNumberFormat="1" applyFont="1" applyBorder="1" applyAlignment="1">
      <alignment horizontal="left" vertical="center" indent="1"/>
    </xf>
    <xf numFmtId="0" fontId="3" fillId="0" borderId="0" xfId="0" applyFont="1" applyBorder="1" applyAlignment="1">
      <alignment horizontal="left" vertical="center" indent="1"/>
    </xf>
    <xf numFmtId="0" fontId="16" fillId="0" borderId="1" xfId="0" applyFont="1" applyFill="1" applyBorder="1" applyAlignment="1">
      <alignment horizontal="left" vertical="center" indent="1"/>
    </xf>
    <xf numFmtId="0" fontId="4" fillId="4" borderId="3" xfId="0" applyFont="1" applyFill="1" applyBorder="1" applyAlignment="1">
      <alignment horizontal="left" vertical="center" wrapText="1" indent="1"/>
    </xf>
    <xf numFmtId="0" fontId="3" fillId="4" borderId="1" xfId="0" applyFont="1" applyFill="1" applyBorder="1" applyAlignment="1">
      <alignment horizontal="right" vertical="center" indent="1"/>
    </xf>
    <xf numFmtId="1" fontId="3" fillId="4" borderId="1" xfId="0" applyNumberFormat="1" applyFont="1" applyFill="1" applyBorder="1" applyAlignment="1">
      <alignment horizontal="left" vertical="center" indent="1"/>
    </xf>
    <xf numFmtId="9" fontId="3" fillId="4" borderId="1" xfId="14" applyFont="1" applyFill="1" applyBorder="1" applyAlignment="1">
      <alignment horizontal="center" vertical="center"/>
    </xf>
    <xf numFmtId="1" fontId="3" fillId="11" borderId="1" xfId="0" applyNumberFormat="1" applyFont="1" applyFill="1" applyBorder="1" applyAlignment="1">
      <alignment horizontal="left" vertical="center" indent="1"/>
    </xf>
    <xf numFmtId="10" fontId="3" fillId="11" borderId="1" xfId="0" applyNumberFormat="1" applyFont="1" applyFill="1" applyBorder="1" applyAlignment="1">
      <alignment horizontal="center" vertical="center"/>
    </xf>
    <xf numFmtId="0" fontId="17" fillId="2" borderId="0" xfId="0" applyFont="1" applyFill="1" applyBorder="1" applyAlignment="1">
      <alignment vertical="top"/>
    </xf>
    <xf numFmtId="0" fontId="12" fillId="2" borderId="4" xfId="0" applyFont="1" applyFill="1" applyBorder="1" applyAlignment="1">
      <alignment horizontal="center" vertical="top" wrapText="1"/>
    </xf>
    <xf numFmtId="10" fontId="12" fillId="2" borderId="4" xfId="0" applyNumberFormat="1" applyFont="1" applyFill="1" applyBorder="1" applyAlignment="1">
      <alignment horizontal="center" vertical="top" wrapText="1"/>
    </xf>
    <xf numFmtId="0" fontId="18" fillId="2" borderId="7" xfId="0" applyFont="1" applyFill="1" applyBorder="1" applyAlignment="1">
      <alignment horizontal="center" vertical="center" wrapText="1"/>
    </xf>
    <xf numFmtId="9" fontId="18" fillId="2" borderId="7" xfId="14" applyFont="1" applyFill="1" applyBorder="1" applyAlignment="1">
      <alignment horizontal="center" vertical="center" wrapText="1"/>
    </xf>
    <xf numFmtId="0" fontId="19" fillId="2" borderId="0" xfId="0" applyFont="1" applyFill="1" applyBorder="1" applyAlignment="1">
      <alignment vertical="center"/>
    </xf>
    <xf numFmtId="0" fontId="3" fillId="12" borderId="1" xfId="0" applyFont="1" applyFill="1" applyBorder="1" applyAlignment="1">
      <alignment horizontal="center" vertical="center"/>
    </xf>
    <xf numFmtId="0" fontId="3" fillId="5" borderId="1" xfId="0" applyFont="1" applyFill="1" applyBorder="1" applyAlignment="1">
      <alignment horizontal="left" vertical="center" indent="1"/>
    </xf>
    <xf numFmtId="0" fontId="3" fillId="9" borderId="1" xfId="0" applyFont="1" applyFill="1" applyBorder="1" applyAlignment="1">
      <alignment horizontal="left" vertical="center" indent="1"/>
    </xf>
    <xf numFmtId="0" fontId="3" fillId="13" borderId="1" xfId="0" applyFont="1" applyFill="1" applyBorder="1" applyAlignment="1">
      <alignment horizontal="left" vertical="center" indent="1"/>
    </xf>
    <xf numFmtId="0" fontId="3" fillId="14" borderId="1" xfId="0" applyFont="1" applyFill="1" applyBorder="1" applyAlignment="1">
      <alignment horizontal="left" vertical="center" indent="1"/>
    </xf>
    <xf numFmtId="0" fontId="3" fillId="15" borderId="1" xfId="0" applyFont="1" applyFill="1" applyBorder="1" applyAlignment="1">
      <alignment horizontal="left" vertical="center" indent="1"/>
    </xf>
    <xf numFmtId="0" fontId="12" fillId="2" borderId="4" xfId="0" applyFont="1" applyFill="1" applyBorder="1" applyAlignment="1">
      <alignment horizontal="center" vertical="top" wrapText="1"/>
    </xf>
    <xf numFmtId="165" fontId="18" fillId="2" borderId="8" xfId="0" applyNumberFormat="1" applyFont="1" applyFill="1" applyBorder="1" applyAlignment="1">
      <alignment horizontal="center" vertical="center" wrapText="1"/>
    </xf>
    <xf numFmtId="165" fontId="18" fillId="2" borderId="5" xfId="0" applyNumberFormat="1" applyFont="1" applyFill="1" applyBorder="1" applyAlignment="1">
      <alignment horizontal="center" vertical="center" wrapText="1"/>
    </xf>
    <xf numFmtId="0" fontId="12" fillId="2" borderId="4" xfId="0" applyFont="1" applyFill="1" applyBorder="1" applyAlignment="1">
      <alignment horizontal="left" vertical="top" wrapText="1"/>
    </xf>
    <xf numFmtId="0" fontId="18" fillId="2" borderId="6"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xf>
    <xf numFmtId="0" fontId="3" fillId="0" borderId="4" xfId="0" applyFont="1" applyBorder="1" applyAlignment="1">
      <alignment horizontal="center"/>
    </xf>
    <xf numFmtId="0" fontId="20" fillId="3" borderId="0" xfId="13" applyFont="1" applyFill="1" applyAlignment="1">
      <alignment horizontal="center" vertical="center"/>
    </xf>
  </cellXfs>
  <cellStyles count="15">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 name="Percent" xfId="14" builtinId="5"/>
  </cellStyles>
  <dxfs count="25">
    <dxf>
      <font>
        <color theme="1"/>
      </font>
      <fill>
        <patternFill>
          <bgColor rgb="FF92D050"/>
        </patternFill>
      </fill>
    </dxf>
    <dxf>
      <font>
        <color theme="1"/>
      </font>
      <fill>
        <patternFill>
          <bgColor rgb="FF03C25B"/>
        </patternFill>
      </fill>
    </dxf>
    <dxf>
      <fill>
        <patternFill>
          <bgColor theme="7" tint="0.59996337778862885"/>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59996337778862885"/>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59996337778862885"/>
        </patternFill>
      </fill>
    </dxf>
    <dxf>
      <fill>
        <patternFill>
          <bgColor rgb="FFABEFEA"/>
        </patternFill>
      </fill>
    </dxf>
    <dxf>
      <font>
        <color theme="1"/>
      </font>
      <fill>
        <patternFill>
          <bgColor rgb="FF92D050"/>
        </patternFill>
      </fill>
    </dxf>
    <dxf>
      <font>
        <color theme="1"/>
      </font>
      <fill>
        <patternFill>
          <bgColor rgb="FF03C25B"/>
        </patternFill>
      </fill>
    </dxf>
    <dxf>
      <fill>
        <patternFill>
          <bgColor theme="7" tint="0.59996337778862885"/>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4"/>
  <colors>
    <mruColors>
      <color rgb="FFED7D31"/>
      <color rgb="FFF4B183"/>
      <color rgb="FFFFE0A9"/>
      <color rgb="FFFFE1A9"/>
      <color rgb="FFABEFEA"/>
      <color rgb="FFFFB2B4"/>
      <color rgb="FF00DBF0"/>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3658070425760538"/>
          <c:y val="7.9245950147951258E-2"/>
          <c:w val="0.82032094981415915"/>
          <c:h val="0.88572220271829083"/>
        </c:manualLayout>
      </c:layout>
      <c:barChart>
        <c:barDir val="bar"/>
        <c:grouping val="stacked"/>
        <c:varyColors val="0"/>
        <c:ser>
          <c:idx val="0"/>
          <c:order val="0"/>
          <c:tx>
            <c:strRef>
              <c:f>'Dashboard Data'!$E$3</c:f>
              <c:strCache>
                <c:ptCount val="1"/>
                <c:pt idx="0">
                  <c:v>Start</c:v>
                </c:pt>
              </c:strCache>
            </c:strRef>
          </c:tx>
          <c:spPr>
            <a:noFill/>
            <a:ln>
              <a:noFill/>
            </a:ln>
            <a:effectLst/>
          </c:spPr>
          <c:invertIfNegative val="0"/>
          <c:cat>
            <c:strRef>
              <c:f>'Dashboard Data'!$B$4:$B$14</c:f>
              <c:strCache>
                <c:ptCount val="11"/>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strCache>
            </c:strRef>
          </c:cat>
          <c:val>
            <c:numRef>
              <c:f>'Dashboard Data'!$E$4:$E$14</c:f>
              <c:numCache>
                <c:formatCode>mm/dd;@</c:formatCode>
                <c:ptCount val="11"/>
                <c:pt idx="0">
                  <c:v>44701</c:v>
                </c:pt>
                <c:pt idx="1">
                  <c:v>44745</c:v>
                </c:pt>
                <c:pt idx="2">
                  <c:v>44749</c:v>
                </c:pt>
                <c:pt idx="3">
                  <c:v>44782</c:v>
                </c:pt>
                <c:pt idx="4">
                  <c:v>44784</c:v>
                </c:pt>
                <c:pt idx="5">
                  <c:v>44820</c:v>
                </c:pt>
                <c:pt idx="6">
                  <c:v>44851</c:v>
                </c:pt>
                <c:pt idx="7">
                  <c:v>44858</c:v>
                </c:pt>
                <c:pt idx="8">
                  <c:v>44836</c:v>
                </c:pt>
                <c:pt idx="9">
                  <c:v>44870</c:v>
                </c:pt>
                <c:pt idx="10">
                  <c:v>44871</c:v>
                </c:pt>
              </c:numCache>
            </c:numRef>
          </c:val>
          <c:extLst>
            <c:ext xmlns:c16="http://schemas.microsoft.com/office/drawing/2014/chart" uri="{C3380CC4-5D6E-409C-BE32-E72D297353CC}">
              <c16:uniqueId val="{00000000-F730-A942-8A33-C4922E4D0792}"/>
            </c:ext>
          </c:extLst>
        </c:ser>
        <c:ser>
          <c:idx val="1"/>
          <c:order val="1"/>
          <c:tx>
            <c:strRef>
              <c:f>'Dashboard Data'!$G$3</c:f>
              <c:strCache>
                <c:ptCount val="1"/>
                <c:pt idx="0">
                  <c:v>Days</c:v>
                </c:pt>
              </c:strCache>
            </c:strRef>
          </c:tx>
          <c:spPr>
            <a:solidFill>
              <a:srgbClr val="00DBF0"/>
            </a:solidFill>
            <a:effectLst>
              <a:outerShdw blurRad="40000" dist="23000" dir="5400000" rotWithShape="0">
                <a:schemeClr val="bg1">
                  <a:lumMod val="75000"/>
                  <a:alpha val="35000"/>
                </a:schemeClr>
              </a:outerShdw>
            </a:effectLst>
          </c:spPr>
          <c:invertIfNegative val="0"/>
          <c:dPt>
            <c:idx val="0"/>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02-F730-A942-8A33-C4922E4D0792}"/>
              </c:ext>
            </c:extLst>
          </c:dPt>
          <c:dPt>
            <c:idx val="1"/>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04-F730-A942-8A33-C4922E4D0792}"/>
              </c:ext>
            </c:extLst>
          </c:dPt>
          <c:dPt>
            <c:idx val="2"/>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06-F730-A942-8A33-C4922E4D0792}"/>
              </c:ext>
            </c:extLst>
          </c:dPt>
          <c:dPt>
            <c:idx val="3"/>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08-F730-A942-8A33-C4922E4D0792}"/>
              </c:ext>
            </c:extLst>
          </c:dPt>
          <c:dPt>
            <c:idx val="4"/>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0A-F730-A942-8A33-C4922E4D0792}"/>
              </c:ext>
            </c:extLst>
          </c:dPt>
          <c:dPt>
            <c:idx val="5"/>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0C-F730-A942-8A33-C4922E4D0792}"/>
              </c:ext>
            </c:extLst>
          </c:dPt>
          <c:dPt>
            <c:idx val="6"/>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0E-F730-A942-8A33-C4922E4D0792}"/>
              </c:ext>
            </c:extLst>
          </c:dPt>
          <c:dPt>
            <c:idx val="7"/>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10-F730-A942-8A33-C4922E4D0792}"/>
              </c:ext>
            </c:extLst>
          </c:dPt>
          <c:dPt>
            <c:idx val="8"/>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12-F730-A942-8A33-C4922E4D0792}"/>
              </c:ext>
            </c:extLst>
          </c:dPt>
          <c:dPt>
            <c:idx val="9"/>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14-F730-A942-8A33-C4922E4D0792}"/>
              </c:ext>
            </c:extLst>
          </c:dPt>
          <c:dPt>
            <c:idx val="10"/>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16-F730-A942-8A33-C4922E4D0792}"/>
              </c:ext>
            </c:extLst>
          </c:dPt>
          <c:dPt>
            <c:idx val="11"/>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18-F730-A942-8A33-C4922E4D0792}"/>
              </c:ext>
            </c:extLst>
          </c:dPt>
          <c:dPt>
            <c:idx val="12"/>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1A-F730-A942-8A33-C4922E4D0792}"/>
              </c:ext>
            </c:extLst>
          </c:dPt>
          <c:dPt>
            <c:idx val="13"/>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1C-F730-A942-8A33-C4922E4D0792}"/>
              </c:ext>
            </c:extLst>
          </c:dPt>
          <c:dPt>
            <c:idx val="14"/>
            <c:invertIfNegative val="0"/>
            <c:bubble3D val="0"/>
            <c:spPr>
              <a:solidFill>
                <a:srgbClr val="00DBF0"/>
              </a:solidFill>
              <a:effectLst>
                <a:outerShdw blurRad="40000" dist="23000" dir="5400000" rotWithShape="0">
                  <a:schemeClr val="bg1">
                    <a:lumMod val="75000"/>
                    <a:alpha val="35000"/>
                  </a:schemeClr>
                </a:outerShdw>
              </a:effectLst>
            </c:spPr>
            <c:extLst>
              <c:ext xmlns:c16="http://schemas.microsoft.com/office/drawing/2014/chart" uri="{C3380CC4-5D6E-409C-BE32-E72D297353CC}">
                <c16:uniqueId val="{0000001E-F730-A942-8A33-C4922E4D0792}"/>
              </c:ext>
            </c:extLst>
          </c:dPt>
          <c:cat>
            <c:strRef>
              <c:f>'Dashboard Data'!$B$4:$B$14</c:f>
              <c:strCache>
                <c:ptCount val="11"/>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strCache>
            </c:strRef>
          </c:cat>
          <c:val>
            <c:numRef>
              <c:f>'Dashboard Data'!$G$4:$G$14</c:f>
              <c:numCache>
                <c:formatCode>General</c:formatCode>
                <c:ptCount val="11"/>
                <c:pt idx="0">
                  <c:v>137</c:v>
                </c:pt>
                <c:pt idx="1">
                  <c:v>97</c:v>
                </c:pt>
                <c:pt idx="2">
                  <c:v>98</c:v>
                </c:pt>
                <c:pt idx="3">
                  <c:v>95</c:v>
                </c:pt>
                <c:pt idx="4">
                  <c:v>127</c:v>
                </c:pt>
                <c:pt idx="5">
                  <c:v>32</c:v>
                </c:pt>
                <c:pt idx="6">
                  <c:v>36</c:v>
                </c:pt>
                <c:pt idx="7">
                  <c:v>40</c:v>
                </c:pt>
                <c:pt idx="8">
                  <c:v>65</c:v>
                </c:pt>
                <c:pt idx="9">
                  <c:v>33</c:v>
                </c:pt>
                <c:pt idx="10">
                  <c:v>65</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74049024"/>
        <c:crosses val="autoZero"/>
        <c:auto val="1"/>
        <c:lblAlgn val="ctr"/>
        <c:lblOffset val="100"/>
        <c:noMultiLvlLbl val="0"/>
      </c:catAx>
      <c:valAx>
        <c:axId val="74049024"/>
        <c:scaling>
          <c:orientation val="minMax"/>
          <c:max val="44950"/>
          <c:min val="44690"/>
        </c:scaling>
        <c:delete val="0"/>
        <c:axPos val="t"/>
        <c:majorGridlines>
          <c:spPr>
            <a:ln>
              <a:solidFill>
                <a:schemeClr val="bg1">
                  <a:lumMod val="75000"/>
                </a:schemeClr>
              </a:solidFill>
            </a:ln>
          </c:spPr>
        </c:majorGridlines>
        <c:numFmt formatCode="mm/dd;@" sourceLinked="1"/>
        <c:majorTickMark val="out"/>
        <c:minorTickMark val="none"/>
        <c:tickLblPos val="nextTo"/>
        <c:txPr>
          <a:bodyPr/>
          <a:lstStyle/>
          <a:p>
            <a:pPr>
              <a:defRPr sz="1000">
                <a:latin typeface="Century Gothic" panose="020B0502020202020204" pitchFamily="34" charset="0"/>
              </a:defRPr>
            </a:pPr>
            <a:endParaRPr lang="en-US"/>
          </a:p>
        </c:txPr>
        <c:crossAx val="74047488"/>
        <c:crosses val="autoZero"/>
        <c:crossBetween val="between"/>
      </c:valAx>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spPr>
            <a:gradFill>
              <a:gsLst>
                <a:gs pos="0">
                  <a:srgbClr val="00B050"/>
                </a:gs>
                <a:gs pos="74000">
                  <a:srgbClr val="92D050"/>
                </a:gs>
              </a:gsLst>
              <a:lin ang="5400000" scaled="1"/>
            </a:gradFill>
            <a:effectLst/>
          </c:spPr>
          <c:invertIfNegative val="0"/>
          <c:dPt>
            <c:idx val="0"/>
            <c:invertIfNegative val="0"/>
            <c:bubble3D val="0"/>
            <c:spPr>
              <a:gradFill>
                <a:gsLst>
                  <a:gs pos="0">
                    <a:srgbClr val="00DBF0">
                      <a:alpha val="90000"/>
                    </a:srgbClr>
                  </a:gs>
                  <a:gs pos="74000">
                    <a:srgbClr val="ABEFEA">
                      <a:alpha val="90000"/>
                    </a:srgbClr>
                  </a:gs>
                </a:gsLst>
                <a:lin ang="5400000" scaled="1"/>
              </a:gradFill>
              <a:effectLst/>
            </c:spPr>
            <c:extLst>
              <c:ext xmlns:c16="http://schemas.microsoft.com/office/drawing/2014/chart" uri="{C3380CC4-5D6E-409C-BE32-E72D297353CC}">
                <c16:uniqueId val="{00000001-84F9-BF42-9CFD-3135769302C4}"/>
              </c:ext>
            </c:extLst>
          </c:dPt>
          <c:dPt>
            <c:idx val="1"/>
            <c:invertIfNegative val="0"/>
            <c:bubble3D val="0"/>
            <c:spPr>
              <a:gradFill>
                <a:gsLst>
                  <a:gs pos="0">
                    <a:srgbClr val="00B050">
                      <a:alpha val="90000"/>
                    </a:srgbClr>
                  </a:gs>
                  <a:gs pos="74000">
                    <a:srgbClr val="92D050">
                      <a:alpha val="90000"/>
                    </a:srgbClr>
                  </a:gs>
                </a:gsLst>
                <a:lin ang="5400000" scaled="1"/>
              </a:gradFill>
              <a:effectLst/>
            </c:spPr>
            <c:extLst>
              <c:ext xmlns:c16="http://schemas.microsoft.com/office/drawing/2014/chart" uri="{C3380CC4-5D6E-409C-BE32-E72D297353CC}">
                <c16:uniqueId val="{00000003-84F9-BF42-9CFD-3135769302C4}"/>
              </c:ext>
            </c:extLst>
          </c:dPt>
          <c:cat>
            <c:strRef>
              <c:f>'Dashboard Data'!$B$24:$B$25</c:f>
              <c:strCache>
                <c:ptCount val="2"/>
                <c:pt idx="0">
                  <c:v>Planned</c:v>
                </c:pt>
                <c:pt idx="1">
                  <c:v>Actual</c:v>
                </c:pt>
              </c:strCache>
            </c:strRef>
          </c:cat>
          <c:val>
            <c:numRef>
              <c:f>'Dashboard Data'!$C$24:$C$25</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20"/>
        <c:overlap val="5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sz="1050">
                <a:latin typeface="Century Gothic" panose="020B0502020202020204" pitchFamily="34" charset="0"/>
              </a:defRPr>
            </a:pPr>
            <a:endParaRPr lang="en-US"/>
          </a:p>
        </c:txPr>
        <c:crossAx val="74176768"/>
        <c:crossesAt val="0"/>
        <c:auto val="1"/>
        <c:lblAlgn val="ctr"/>
        <c:lblOffset val="100"/>
        <c:noMultiLvlLbl val="0"/>
      </c:catAx>
      <c:valAx>
        <c:axId val="74176768"/>
        <c:scaling>
          <c:orientation val="minMax"/>
          <c:max val="90000"/>
          <c:min val="20000"/>
        </c:scaling>
        <c:delete val="0"/>
        <c:axPos val="b"/>
        <c:majorGridlines>
          <c:spPr>
            <a:ln>
              <a:solidFill>
                <a:schemeClr val="bg1">
                  <a:lumMod val="65000"/>
                </a:schemeClr>
              </a:solidFill>
            </a:ln>
          </c:spPr>
        </c:majorGridlines>
        <c:numFmt formatCode="#,##0" sourceLinked="1"/>
        <c:majorTickMark val="out"/>
        <c:minorTickMark val="none"/>
        <c:tickLblPos val="nextTo"/>
        <c:txPr>
          <a:bodyPr/>
          <a:lstStyle/>
          <a:p>
            <a:pPr>
              <a:defRPr>
                <a:latin typeface="Century Gothic" panose="020B0502020202020204" pitchFamily="34" charset="0"/>
              </a:defRPr>
            </a:pPr>
            <a:endParaRPr lang="en-US"/>
          </a:p>
        </c:txPr>
        <c:crossAx val="74175232"/>
        <c:crosses val="autoZero"/>
        <c:crossBetween val="between"/>
        <c:majorUnit val="10000"/>
        <c:minorUnit val="5000"/>
      </c:valAx>
    </c:plotArea>
    <c:plotVisOnly val="1"/>
    <c:dispBlanksAs val="gap"/>
    <c:showDLblsOverMax val="0"/>
  </c:chart>
  <c:spPr>
    <a:noFill/>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col"/>
        <c:grouping val="clustered"/>
        <c:varyColors val="0"/>
        <c:ser>
          <c:idx val="0"/>
          <c:order val="0"/>
          <c:spPr>
            <a:solidFill>
              <a:srgbClr val="FFE0A9"/>
            </a:solidFill>
          </c:spPr>
          <c:invertIfNegative val="0"/>
          <c:dPt>
            <c:idx val="0"/>
            <c:invertIfNegative val="0"/>
            <c:bubble3D val="0"/>
            <c:spPr>
              <a:solidFill>
                <a:srgbClr val="FFE0A9"/>
              </a:solidFill>
            </c:spPr>
            <c:extLst>
              <c:ext xmlns:c16="http://schemas.microsoft.com/office/drawing/2014/chart" uri="{C3380CC4-5D6E-409C-BE32-E72D297353CC}">
                <c16:uniqueId val="{00000001-5BF5-DC47-BC40-1916946FBF30}"/>
              </c:ext>
            </c:extLst>
          </c:dPt>
          <c:dPt>
            <c:idx val="1"/>
            <c:invertIfNegative val="0"/>
            <c:bubble3D val="0"/>
            <c:spPr>
              <a:solidFill>
                <a:schemeClr val="accent2">
                  <a:lumMod val="60000"/>
                  <a:lumOff val="40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accent2"/>
              </a:solidFill>
            </c:spPr>
            <c:extLst>
              <c:ext xmlns:c16="http://schemas.microsoft.com/office/drawing/2014/chart" uri="{C3380CC4-5D6E-409C-BE32-E72D297353CC}">
                <c16:uniqueId val="{00000005-5BF5-DC47-BC40-1916946FBF30}"/>
              </c:ext>
            </c:extLst>
          </c:dPt>
          <c:cat>
            <c:strRef>
              <c:f>'Dashboard Data'!$B$28:$B$30</c:f>
              <c:strCache>
                <c:ptCount val="3"/>
                <c:pt idx="0">
                  <c:v>Decisions</c:v>
                </c:pt>
                <c:pt idx="1">
                  <c:v>Actions</c:v>
                </c:pt>
                <c:pt idx="2">
                  <c:v>Change Requests </c:v>
                </c:pt>
              </c:strCache>
            </c:strRef>
          </c:cat>
          <c:val>
            <c:numRef>
              <c:f>'Dashboard Data'!$C$28:$C$30</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2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sz="1050">
                <a:latin typeface="Century Gothic" panose="020B0502020202020204" pitchFamily="34" charset="0"/>
              </a:defRPr>
            </a:pPr>
            <a:endParaRPr lang="en-US"/>
          </a:p>
        </c:txPr>
        <c:crossAx val="74344704"/>
        <c:crosses val="autoZero"/>
        <c:auto val="1"/>
        <c:lblAlgn val="ctr"/>
        <c:lblOffset val="100"/>
        <c:noMultiLvlLbl val="0"/>
      </c:catAx>
      <c:valAx>
        <c:axId val="74344704"/>
        <c:scaling>
          <c:orientation val="minMax"/>
        </c:scaling>
        <c:delete val="0"/>
        <c:axPos val="l"/>
        <c:majorGridlines>
          <c:spPr>
            <a:ln>
              <a:solidFill>
                <a:schemeClr val="bg1">
                  <a:lumMod val="65000"/>
                </a:schemeClr>
              </a:solidFill>
            </a:ln>
          </c:spPr>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74343168"/>
        <c:crosses val="autoZero"/>
        <c:crossBetween val="between"/>
      </c:valAx>
    </c:plotArea>
    <c:plotVisOnly val="1"/>
    <c:dispBlanksAs val="gap"/>
    <c:showDLblsOverMax val="0"/>
  </c:chart>
  <c:spPr>
    <a:noFill/>
    <a:ln>
      <a:no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ABEFEA"/>
              </a:solidFill>
              <a:ln w="19050">
                <a:noFill/>
              </a:ln>
              <a:effectLst/>
            </c:spPr>
            <c:extLst>
              <c:ext xmlns:c16="http://schemas.microsoft.com/office/drawing/2014/chart" uri="{C3380CC4-5D6E-409C-BE32-E72D297353CC}">
                <c16:uniqueId val="{00000001-CCDD-F141-ADE6-694C8238060A}"/>
              </c:ext>
            </c:extLst>
          </c:dPt>
          <c:dPt>
            <c:idx val="1"/>
            <c:bubble3D val="0"/>
            <c:spPr>
              <a:solidFill>
                <a:srgbClr val="92D050"/>
              </a:solidFill>
              <a:ln w="19050">
                <a:noFill/>
              </a:ln>
              <a:effectLst/>
            </c:spPr>
            <c:extLst>
              <c:ext xmlns:c16="http://schemas.microsoft.com/office/drawing/2014/chart" uri="{C3380CC4-5D6E-409C-BE32-E72D297353CC}">
                <c16:uniqueId val="{00000003-CCDD-F141-ADE6-694C8238060A}"/>
              </c:ext>
            </c:extLst>
          </c:dPt>
          <c:dPt>
            <c:idx val="2"/>
            <c:bubble3D val="0"/>
            <c:spPr>
              <a:solidFill>
                <a:srgbClr val="00B050"/>
              </a:solidFill>
              <a:ln w="19050">
                <a:noFill/>
              </a:ln>
              <a:effectLst/>
            </c:spPr>
            <c:extLst>
              <c:ext xmlns:c16="http://schemas.microsoft.com/office/drawing/2014/chart" uri="{C3380CC4-5D6E-409C-BE32-E72D297353CC}">
                <c16:uniqueId val="{00000005-CCDD-F141-ADE6-694C8238060A}"/>
              </c:ext>
            </c:extLst>
          </c:dPt>
          <c:dPt>
            <c:idx val="3"/>
            <c:bubble3D val="0"/>
            <c:spPr>
              <a:solidFill>
                <a:schemeClr val="accent4">
                  <a:lumMod val="40000"/>
                  <a:lumOff val="60000"/>
                </a:schemeClr>
              </a:solidFill>
              <a:ln w="19050">
                <a:noFill/>
              </a:ln>
              <a:effectLst/>
            </c:spPr>
            <c:extLst>
              <c:ext xmlns:c16="http://schemas.microsoft.com/office/drawing/2014/chart" uri="{C3380CC4-5D6E-409C-BE32-E72D297353CC}">
                <c16:uniqueId val="{00000007-CCDD-F141-ADE6-694C8238060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 Data'!$B$17:$B$20</c:f>
              <c:strCache>
                <c:ptCount val="4"/>
                <c:pt idx="0">
                  <c:v>NOT STARTED</c:v>
                </c:pt>
                <c:pt idx="1">
                  <c:v>ON TRACK</c:v>
                </c:pt>
                <c:pt idx="2">
                  <c:v>COMPLETE</c:v>
                </c:pt>
                <c:pt idx="3">
                  <c:v>DELAYED</c:v>
                </c:pt>
              </c:strCache>
            </c:strRef>
          </c:cat>
          <c:val>
            <c:numRef>
              <c:f>'Dashboard Data'!$C$17:$C$20</c:f>
              <c:numCache>
                <c:formatCode>0</c:formatCode>
                <c:ptCount val="4"/>
                <c:pt idx="0">
                  <c:v>5</c:v>
                </c:pt>
                <c:pt idx="1">
                  <c:v>2</c:v>
                </c:pt>
                <c:pt idx="2">
                  <c:v>3</c:v>
                </c:pt>
                <c:pt idx="3">
                  <c:v>1</c:v>
                </c:pt>
              </c:numCache>
            </c:numRef>
          </c:val>
          <c:extLst>
            <c:ext xmlns:c16="http://schemas.microsoft.com/office/drawing/2014/chart" uri="{C3380CC4-5D6E-409C-BE32-E72D297353CC}">
              <c16:uniqueId val="{00000008-CCDD-F141-ADE6-694C8238060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4179068241469814"/>
          <c:y val="0.67398169036633826"/>
          <c:w val="0.24154265091863517"/>
          <c:h val="0.2681127403244205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image" Target="../media/image1.png"/><Relationship Id="rId4" Type="http://schemas.openxmlformats.org/officeDocument/2006/relationships/hyperlink" Target="https://www.smartsheet.com/try-it?trp=11223&amp;utm_source=integrated+content&amp;utm_campaign=/content/pmo-templates&amp;utm_medium=PMO+Dashboard++11223&amp;lpa=PMO+Dashboard++1122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5</xdr:col>
      <xdr:colOff>215900</xdr:colOff>
      <xdr:row>5</xdr:row>
      <xdr:rowOff>25400</xdr:rowOff>
    </xdr:from>
    <xdr:to>
      <xdr:col>7</xdr:col>
      <xdr:colOff>165100</xdr:colOff>
      <xdr:row>17</xdr:row>
      <xdr:rowOff>139700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127000</xdr:colOff>
      <xdr:row>19</xdr:row>
      <xdr:rowOff>1104900</xdr:rowOff>
    </xdr:from>
    <xdr:to>
      <xdr:col>5</xdr:col>
      <xdr:colOff>2794000</xdr:colOff>
      <xdr:row>19</xdr:row>
      <xdr:rowOff>3631692</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2959100</xdr:colOff>
      <xdr:row>19</xdr:row>
      <xdr:rowOff>38100</xdr:rowOff>
    </xdr:from>
    <xdr:to>
      <xdr:col>6</xdr:col>
      <xdr:colOff>2743200</xdr:colOff>
      <xdr:row>20</xdr:row>
      <xdr:rowOff>127000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6</xdr:col>
      <xdr:colOff>0</xdr:colOff>
      <xdr:row>0</xdr:row>
      <xdr:rowOff>2501900</xdr:rowOff>
    </xdr:to>
    <xdr:pic>
      <xdr:nvPicPr>
        <xdr:cNvPr id="6" name="Picture 5">
          <a:hlinkClick xmlns:r="http://schemas.openxmlformats.org/officeDocument/2006/relationships" r:id="rId4"/>
          <a:extLst>
            <a:ext uri="{FF2B5EF4-FFF2-40B4-BE49-F238E27FC236}">
              <a16:creationId xmlns:a16="http://schemas.microsoft.com/office/drawing/2014/main" id="{30969AB2-25AD-804E-8CDB-2E0EC30EB2BA}"/>
            </a:ext>
          </a:extLst>
        </xdr:cNvPr>
        <xdr:cNvPicPr>
          <a:picLocks noChangeAspect="1"/>
        </xdr:cNvPicPr>
      </xdr:nvPicPr>
      <xdr:blipFill>
        <a:blip xmlns:r="http://schemas.openxmlformats.org/officeDocument/2006/relationships" r:embed="rId5"/>
        <a:stretch>
          <a:fillRect/>
        </a:stretch>
      </xdr:blipFill>
      <xdr:spPr>
        <a:xfrm>
          <a:off x="0" y="0"/>
          <a:ext cx="10045700" cy="2501900"/>
        </a:xfrm>
        <a:prstGeom prst="rect">
          <a:avLst/>
        </a:prstGeom>
      </xdr:spPr>
    </xdr:pic>
    <xdr:clientData/>
  </xdr:twoCellAnchor>
  <xdr:twoCellAnchor>
    <xdr:from>
      <xdr:col>1</xdr:col>
      <xdr:colOff>0</xdr:colOff>
      <xdr:row>19</xdr:row>
      <xdr:rowOff>38100</xdr:rowOff>
    </xdr:from>
    <xdr:to>
      <xdr:col>2</xdr:col>
      <xdr:colOff>2222500</xdr:colOff>
      <xdr:row>19</xdr:row>
      <xdr:rowOff>3632200</xdr:rowOff>
    </xdr:to>
    <xdr:graphicFrame macro="">
      <xdr:nvGraphicFramePr>
        <xdr:cNvPr id="7" name="Chart 6">
          <a:extLst>
            <a:ext uri="{FF2B5EF4-FFF2-40B4-BE49-F238E27FC236}">
              <a16:creationId xmlns:a16="http://schemas.microsoft.com/office/drawing/2014/main" id="{3D41C8DD-E0C3-C047-A486-4A34290FF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rand-Launch-Strategy-Template17"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and Launch Strategy"/>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23&amp;utm_source=integrated+content&amp;utm_campaign=/content/pmo-templates&amp;utm_medium=PMO+Dashboard++11223&amp;lpa=PMO+Dashboard++11223&amp;lx=PFpZZjisDNTS-Ddigi3MyABAgeTPLDIL8TQRu558b7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G23"/>
  <sheetViews>
    <sheetView showGridLines="0" tabSelected="1" workbookViewId="0">
      <pane ySplit="1" topLeftCell="A2" activePane="bottomLeft" state="frozen"/>
      <selection pane="bottomLeft" activeCell="B23" sqref="B23:G23"/>
    </sheetView>
  </sheetViews>
  <sheetFormatPr baseColWidth="10" defaultColWidth="11" defaultRowHeight="13"/>
  <cols>
    <col min="1" max="1" width="3.33203125" style="1" customWidth="1"/>
    <col min="2" max="3" width="30.83203125" style="1" customWidth="1"/>
    <col min="4" max="4" width="10.83203125" style="1" customWidth="1"/>
    <col min="5" max="5" width="14.33203125" style="1" customWidth="1"/>
    <col min="6" max="6" width="41.6640625" style="1" customWidth="1"/>
    <col min="7" max="7" width="35.6640625" style="1" customWidth="1"/>
    <col min="8" max="8" width="3.33203125" style="1" customWidth="1"/>
    <col min="9" max="12" width="15.6640625" style="1" customWidth="1"/>
    <col min="13" max="16384" width="11" style="1"/>
  </cols>
  <sheetData>
    <row r="1" spans="1:111" customFormat="1" ht="199" customHeight="1">
      <c r="B1" s="10"/>
      <c r="C1" s="11"/>
      <c r="D1" s="12"/>
      <c r="E1" s="10"/>
      <c r="F1" s="11"/>
      <c r="G1" s="13"/>
      <c r="H1" s="11"/>
      <c r="AG1" s="14"/>
      <c r="AH1" s="14"/>
      <c r="CD1" s="14"/>
      <c r="CE1" s="14"/>
    </row>
    <row r="2" spans="1:111" s="22" customFormat="1" ht="42" customHeight="1">
      <c r="A2" s="15"/>
      <c r="B2" s="16" t="s">
        <v>20</v>
      </c>
      <c r="C2" s="17"/>
      <c r="D2" s="16"/>
      <c r="E2" s="18"/>
      <c r="F2" s="17"/>
      <c r="G2" s="19"/>
      <c r="H2" s="17"/>
      <c r="I2" s="18"/>
      <c r="J2" s="18"/>
      <c r="K2" s="18"/>
      <c r="L2" s="18"/>
      <c r="M2" s="18"/>
      <c r="N2" s="18"/>
      <c r="O2" s="18"/>
      <c r="P2" s="18"/>
      <c r="Q2" s="18"/>
      <c r="R2" s="18"/>
      <c r="S2" s="18"/>
      <c r="T2" s="18"/>
      <c r="U2" s="18"/>
      <c r="V2" s="18"/>
      <c r="W2" s="18"/>
      <c r="X2" s="18"/>
      <c r="Y2" s="18"/>
      <c r="Z2" s="18"/>
      <c r="AA2" s="18"/>
      <c r="AB2" s="18"/>
      <c r="AC2" s="18"/>
      <c r="AD2" s="18"/>
      <c r="AE2" s="18"/>
      <c r="AF2" s="18"/>
      <c r="AG2" s="17"/>
      <c r="AH2" s="17"/>
      <c r="AI2" s="21"/>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7"/>
      <c r="CE2" s="17"/>
      <c r="CF2" s="21"/>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G2" s="23"/>
    </row>
    <row r="3" spans="1:111" ht="20" customHeight="1">
      <c r="A3" s="3"/>
      <c r="B3" s="66" t="s">
        <v>21</v>
      </c>
      <c r="C3" s="66"/>
      <c r="D3" s="63" t="s">
        <v>13</v>
      </c>
      <c r="E3" s="63"/>
      <c r="F3" s="52" t="s">
        <v>22</v>
      </c>
      <c r="G3" s="53" t="s">
        <v>50</v>
      </c>
      <c r="H3" s="3"/>
      <c r="I3" s="3"/>
      <c r="J3" s="3"/>
      <c r="K3" s="3"/>
      <c r="L3" s="3"/>
      <c r="M3" s="3"/>
      <c r="N3" s="3"/>
      <c r="O3" s="3"/>
      <c r="P3" s="3"/>
      <c r="Q3" s="3"/>
      <c r="R3" s="3"/>
      <c r="S3" s="3"/>
      <c r="T3" s="3"/>
      <c r="U3" s="3"/>
      <c r="V3" s="3"/>
      <c r="W3" s="3"/>
      <c r="X3" s="3"/>
      <c r="Y3" s="3"/>
      <c r="Z3" s="3"/>
      <c r="AA3" s="3"/>
      <c r="AB3" s="3"/>
    </row>
    <row r="4" spans="1:111" ht="60" customHeight="1">
      <c r="A4" s="3"/>
      <c r="B4" s="67" t="s">
        <v>52</v>
      </c>
      <c r="C4" s="68"/>
      <c r="D4" s="64" t="s">
        <v>53</v>
      </c>
      <c r="E4" s="65"/>
      <c r="F4" s="54" t="s">
        <v>51</v>
      </c>
      <c r="G4" s="55">
        <f>'Dashboard Data'!D19</f>
        <v>0.27272727272727271</v>
      </c>
      <c r="H4" s="3"/>
      <c r="I4" s="3"/>
      <c r="J4" s="3"/>
      <c r="K4" s="3"/>
      <c r="L4" s="3"/>
      <c r="M4" s="3"/>
      <c r="N4" s="3"/>
      <c r="O4" s="3"/>
      <c r="P4" s="3"/>
      <c r="Q4" s="3"/>
      <c r="R4" s="3"/>
      <c r="S4" s="3"/>
      <c r="T4" s="3"/>
      <c r="U4" s="3"/>
      <c r="V4" s="3"/>
      <c r="W4" s="3"/>
      <c r="X4" s="3"/>
      <c r="Y4" s="3"/>
      <c r="Z4" s="3"/>
      <c r="AA4" s="3"/>
      <c r="AB4" s="3"/>
    </row>
    <row r="5" spans="1:111" ht="33" customHeight="1">
      <c r="A5" s="3"/>
      <c r="B5" s="56" t="s">
        <v>54</v>
      </c>
      <c r="C5" s="2"/>
      <c r="D5" s="3"/>
      <c r="E5" s="3"/>
      <c r="F5" s="3"/>
      <c r="G5" s="3"/>
      <c r="H5" s="3"/>
      <c r="I5" s="3"/>
      <c r="J5" s="3"/>
      <c r="K5" s="3"/>
      <c r="L5" s="3"/>
      <c r="M5" s="3"/>
      <c r="N5" s="3"/>
      <c r="O5" s="3"/>
      <c r="P5" s="3"/>
      <c r="Q5" s="3"/>
      <c r="R5" s="3"/>
      <c r="S5" s="3"/>
      <c r="T5" s="3"/>
      <c r="U5" s="3"/>
      <c r="V5" s="3"/>
      <c r="W5" s="3"/>
      <c r="X5" s="3"/>
      <c r="Y5" s="3"/>
      <c r="Z5" s="3"/>
      <c r="AA5" s="3"/>
      <c r="AB5" s="3"/>
    </row>
    <row r="6" spans="1:111" ht="25" customHeight="1">
      <c r="A6" s="3"/>
      <c r="B6" s="37" t="s">
        <v>34</v>
      </c>
      <c r="C6" s="37" t="s">
        <v>35</v>
      </c>
      <c r="D6" s="38" t="s">
        <v>47</v>
      </c>
      <c r="E6" s="37" t="s">
        <v>3</v>
      </c>
      <c r="F6" s="3"/>
      <c r="G6" s="3"/>
      <c r="H6" s="3"/>
      <c r="I6" s="3"/>
      <c r="J6" s="3"/>
      <c r="K6" s="3"/>
      <c r="L6" s="3"/>
      <c r="M6" s="3"/>
      <c r="N6" s="3"/>
      <c r="O6" s="3"/>
      <c r="P6" s="3"/>
      <c r="Q6" s="3"/>
      <c r="R6" s="3"/>
      <c r="S6" s="3"/>
      <c r="T6" s="3"/>
      <c r="U6" s="3"/>
      <c r="V6" s="3"/>
      <c r="W6" s="3"/>
      <c r="X6" s="3"/>
      <c r="Y6" s="3"/>
      <c r="Z6" s="3"/>
      <c r="AA6" s="3"/>
      <c r="AB6" s="3"/>
    </row>
    <row r="7" spans="1:111" ht="25" customHeight="1">
      <c r="A7" s="3"/>
      <c r="B7" s="5" t="str">
        <f>'Dashboard Data'!B4</f>
        <v>Project A</v>
      </c>
      <c r="C7" s="5" t="str">
        <f>'Dashboard Data'!C4</f>
        <v>Alex B.</v>
      </c>
      <c r="D7" s="44" t="str">
        <f>'Dashboard Data'!D4</f>
        <v>Low</v>
      </c>
      <c r="E7" s="42" t="str">
        <f>'Dashboard Data'!H4</f>
        <v>COMPLETE</v>
      </c>
      <c r="F7" s="3"/>
      <c r="G7" s="3"/>
      <c r="H7" s="3"/>
      <c r="I7" s="3"/>
      <c r="J7" s="3"/>
      <c r="K7" s="3"/>
      <c r="L7" s="3"/>
      <c r="M7" s="3"/>
      <c r="N7" s="3"/>
      <c r="O7" s="3"/>
      <c r="P7" s="3"/>
      <c r="Q7" s="3"/>
      <c r="R7" s="3"/>
      <c r="S7" s="3"/>
      <c r="T7" s="3"/>
      <c r="U7" s="3"/>
      <c r="V7" s="3"/>
      <c r="W7" s="3"/>
      <c r="X7" s="3"/>
      <c r="Y7" s="3"/>
      <c r="Z7" s="3"/>
      <c r="AA7" s="3"/>
      <c r="AB7" s="3"/>
    </row>
    <row r="8" spans="1:111" ht="25" customHeight="1">
      <c r="A8" s="3"/>
      <c r="B8" s="5" t="str">
        <f>'Dashboard Data'!B5</f>
        <v>Project B</v>
      </c>
      <c r="C8" s="5" t="str">
        <f>'Dashboard Data'!C5</f>
        <v>Frank C.</v>
      </c>
      <c r="D8" s="44" t="str">
        <f>'Dashboard Data'!D5</f>
        <v>Medium</v>
      </c>
      <c r="E8" s="42" t="str">
        <f>'Dashboard Data'!H5</f>
        <v>COMPLETE</v>
      </c>
      <c r="F8" s="3"/>
      <c r="G8" s="3"/>
      <c r="H8" s="3"/>
      <c r="I8" s="3"/>
      <c r="J8" s="3"/>
      <c r="K8" s="3"/>
      <c r="L8" s="3"/>
      <c r="M8" s="3"/>
      <c r="N8" s="3"/>
      <c r="O8" s="3"/>
      <c r="P8" s="3"/>
      <c r="Q8" s="3"/>
      <c r="R8" s="3"/>
      <c r="S8" s="3"/>
      <c r="T8" s="3"/>
      <c r="U8" s="3"/>
      <c r="V8" s="3"/>
      <c r="W8" s="3"/>
      <c r="X8" s="3"/>
      <c r="Y8" s="3"/>
      <c r="Z8" s="3"/>
      <c r="AA8" s="3"/>
      <c r="AB8" s="3"/>
    </row>
    <row r="9" spans="1:111" ht="25" customHeight="1">
      <c r="A9" s="3"/>
      <c r="B9" s="5" t="str">
        <f>'Dashboard Data'!B6</f>
        <v>Project C</v>
      </c>
      <c r="C9" s="5" t="str">
        <f>'Dashboard Data'!C6</f>
        <v>Jacob S.</v>
      </c>
      <c r="D9" s="44" t="str">
        <f>'Dashboard Data'!D6</f>
        <v>High</v>
      </c>
      <c r="E9" s="42" t="str">
        <f>'Dashboard Data'!H6</f>
        <v>COMPLETE</v>
      </c>
      <c r="F9" s="3"/>
      <c r="G9" s="3"/>
      <c r="H9" s="3"/>
      <c r="I9" s="3"/>
      <c r="J9" s="3"/>
      <c r="K9" s="3"/>
      <c r="L9" s="3"/>
      <c r="M9" s="3"/>
      <c r="N9" s="3"/>
      <c r="O9" s="3"/>
      <c r="P9" s="3"/>
      <c r="Q9" s="3"/>
      <c r="R9" s="3"/>
      <c r="S9" s="3"/>
      <c r="T9" s="3"/>
      <c r="U9" s="3"/>
      <c r="V9" s="3"/>
      <c r="W9" s="3"/>
      <c r="X9" s="3"/>
      <c r="Y9" s="3"/>
      <c r="Z9" s="3"/>
      <c r="AA9" s="3"/>
      <c r="AB9" s="3"/>
    </row>
    <row r="10" spans="1:111" ht="25" customHeight="1">
      <c r="A10" s="3"/>
      <c r="B10" s="5" t="str">
        <f>'Dashboard Data'!B7</f>
        <v>Project D</v>
      </c>
      <c r="C10" s="5" t="str">
        <f>'Dashboard Data'!C7</f>
        <v>Jacob S.</v>
      </c>
      <c r="D10" s="44" t="str">
        <f>'Dashboard Data'!D7</f>
        <v>Low</v>
      </c>
      <c r="E10" s="42" t="str">
        <f>'Dashboard Data'!H7</f>
        <v>DELAYED</v>
      </c>
      <c r="F10" s="3"/>
      <c r="G10" s="3"/>
      <c r="H10" s="3"/>
      <c r="I10" s="3"/>
      <c r="J10" s="3"/>
      <c r="K10" s="3"/>
      <c r="L10" s="3"/>
      <c r="M10" s="3"/>
      <c r="N10" s="3"/>
      <c r="O10" s="3"/>
      <c r="P10" s="3"/>
      <c r="Q10" s="3"/>
      <c r="R10" s="3"/>
      <c r="S10" s="3"/>
      <c r="T10" s="3"/>
      <c r="U10" s="3"/>
      <c r="V10" s="3"/>
      <c r="W10" s="3"/>
      <c r="X10" s="3"/>
      <c r="Y10" s="3"/>
      <c r="Z10" s="3"/>
      <c r="AA10" s="3"/>
      <c r="AB10" s="3"/>
    </row>
    <row r="11" spans="1:111" ht="25" customHeight="1">
      <c r="A11" s="3"/>
      <c r="B11" s="5" t="str">
        <f>'Dashboard Data'!B8</f>
        <v>Project E</v>
      </c>
      <c r="C11" s="5" t="str">
        <f>'Dashboard Data'!C8</f>
        <v>Jacob S.</v>
      </c>
      <c r="D11" s="44" t="str">
        <f>'Dashboard Data'!D8</f>
        <v>Medium</v>
      </c>
      <c r="E11" s="42" t="str">
        <f>'Dashboard Data'!H8</f>
        <v>ON TRACK</v>
      </c>
      <c r="F11" s="3"/>
      <c r="G11" s="3"/>
      <c r="H11" s="3"/>
      <c r="I11" s="3"/>
      <c r="J11" s="3"/>
      <c r="K11" s="3"/>
      <c r="L11" s="3"/>
      <c r="M11" s="3"/>
      <c r="N11" s="3"/>
      <c r="O11" s="3"/>
      <c r="P11" s="3"/>
      <c r="Q11" s="3"/>
      <c r="R11" s="3"/>
      <c r="S11" s="3"/>
      <c r="T11" s="3"/>
      <c r="U11" s="3"/>
      <c r="V11" s="3"/>
      <c r="W11" s="3"/>
      <c r="X11" s="3"/>
      <c r="Y11" s="3"/>
      <c r="Z11" s="3"/>
      <c r="AA11" s="3"/>
      <c r="AB11" s="3"/>
    </row>
    <row r="12" spans="1:111" ht="25" customHeight="1">
      <c r="A12" s="3"/>
      <c r="B12" s="5" t="str">
        <f>'Dashboard Data'!B9</f>
        <v>Project F</v>
      </c>
      <c r="C12" s="5" t="str">
        <f>'Dashboard Data'!C9</f>
        <v>Alex B.</v>
      </c>
      <c r="D12" s="44" t="str">
        <f>'Dashboard Data'!D9</f>
        <v>High</v>
      </c>
      <c r="E12" s="42" t="str">
        <f>'Dashboard Data'!H9</f>
        <v>ON TRACK</v>
      </c>
      <c r="F12" s="3"/>
      <c r="G12" s="3"/>
      <c r="H12" s="3"/>
      <c r="I12" s="3"/>
      <c r="J12" s="3"/>
      <c r="K12" s="3"/>
      <c r="L12" s="3"/>
      <c r="M12" s="3"/>
      <c r="N12" s="3"/>
      <c r="O12" s="3"/>
      <c r="P12" s="3"/>
      <c r="Q12" s="3"/>
      <c r="R12" s="3"/>
      <c r="S12" s="3"/>
      <c r="T12" s="3"/>
      <c r="U12" s="3"/>
      <c r="V12" s="3"/>
      <c r="W12" s="3"/>
      <c r="X12" s="3"/>
      <c r="Y12" s="3"/>
      <c r="Z12" s="3"/>
      <c r="AA12" s="3"/>
      <c r="AB12" s="3"/>
    </row>
    <row r="13" spans="1:111" ht="25" customHeight="1">
      <c r="A13" s="3"/>
      <c r="B13" s="5" t="str">
        <f>'Dashboard Data'!B10</f>
        <v>Project G</v>
      </c>
      <c r="C13" s="5" t="str">
        <f>'Dashboard Data'!C10</f>
        <v>Frank C.</v>
      </c>
      <c r="D13" s="44" t="str">
        <f>'Dashboard Data'!D10</f>
        <v>Medium</v>
      </c>
      <c r="E13" s="42" t="str">
        <f>'Dashboard Data'!H10</f>
        <v>NOT STARTED</v>
      </c>
      <c r="F13" s="3"/>
      <c r="G13" s="3"/>
      <c r="H13" s="3"/>
      <c r="I13" s="3"/>
      <c r="J13" s="3"/>
      <c r="K13" s="3"/>
      <c r="L13" s="3"/>
      <c r="M13" s="3"/>
      <c r="N13" s="3"/>
      <c r="O13" s="3"/>
      <c r="P13" s="3"/>
      <c r="Q13" s="3"/>
      <c r="R13" s="3"/>
      <c r="S13" s="3"/>
      <c r="T13" s="3"/>
      <c r="U13" s="3"/>
      <c r="V13" s="3"/>
      <c r="W13" s="3"/>
      <c r="X13" s="3"/>
      <c r="Y13" s="3"/>
      <c r="Z13" s="3"/>
      <c r="AA13" s="3"/>
      <c r="AB13" s="3"/>
    </row>
    <row r="14" spans="1:111" ht="25" customHeight="1">
      <c r="A14" s="3"/>
      <c r="B14" s="5" t="str">
        <f>'Dashboard Data'!B11</f>
        <v>Project H</v>
      </c>
      <c r="C14" s="5" t="str">
        <f>'Dashboard Data'!C11</f>
        <v>Kennedy K.</v>
      </c>
      <c r="D14" s="44" t="str">
        <f>'Dashboard Data'!D11</f>
        <v>Medium</v>
      </c>
      <c r="E14" s="42" t="str">
        <f>'Dashboard Data'!H11</f>
        <v>NOT STARTED</v>
      </c>
      <c r="F14" s="3"/>
      <c r="G14" s="3"/>
      <c r="H14" s="3"/>
      <c r="I14" s="3"/>
      <c r="J14" s="3"/>
      <c r="K14" s="3"/>
      <c r="L14" s="3"/>
      <c r="M14" s="3"/>
      <c r="N14" s="3"/>
      <c r="O14" s="3"/>
      <c r="P14" s="3"/>
      <c r="Q14" s="3"/>
      <c r="R14" s="3"/>
      <c r="S14" s="3"/>
      <c r="T14" s="3"/>
      <c r="U14" s="3"/>
      <c r="V14" s="3"/>
      <c r="W14" s="3"/>
      <c r="X14" s="3"/>
      <c r="Y14" s="3"/>
      <c r="Z14" s="3"/>
      <c r="AA14" s="3"/>
      <c r="AB14" s="3"/>
    </row>
    <row r="15" spans="1:111" ht="25" customHeight="1">
      <c r="A15" s="3"/>
      <c r="B15" s="5" t="str">
        <f>'Dashboard Data'!B12</f>
        <v>Project I</v>
      </c>
      <c r="C15" s="5" t="str">
        <f>'Dashboard Data'!C12</f>
        <v>Jacob S.</v>
      </c>
      <c r="D15" s="44" t="str">
        <f>'Dashboard Data'!D12</f>
        <v>Medium</v>
      </c>
      <c r="E15" s="42" t="str">
        <f>'Dashboard Data'!H12</f>
        <v>NOT STARTED</v>
      </c>
      <c r="F15" s="3"/>
      <c r="G15" s="3"/>
      <c r="H15" s="3"/>
      <c r="I15" s="3"/>
      <c r="J15" s="3"/>
      <c r="K15" s="3"/>
      <c r="L15" s="3"/>
      <c r="M15" s="3"/>
      <c r="N15" s="3"/>
      <c r="O15" s="3"/>
      <c r="P15" s="3"/>
      <c r="Q15" s="3"/>
      <c r="R15" s="3"/>
      <c r="S15" s="3"/>
      <c r="T15" s="3"/>
      <c r="U15" s="3"/>
      <c r="V15" s="3"/>
      <c r="W15" s="3"/>
      <c r="X15" s="3"/>
      <c r="Y15" s="3"/>
      <c r="Z15" s="3"/>
      <c r="AA15" s="3"/>
      <c r="AB15" s="3"/>
    </row>
    <row r="16" spans="1:111" ht="25" customHeight="1">
      <c r="A16" s="3"/>
      <c r="B16" s="5" t="str">
        <f>'Dashboard Data'!B13</f>
        <v>Project J</v>
      </c>
      <c r="C16" s="5" t="str">
        <f>'Dashboard Data'!C13</f>
        <v>Alex B.</v>
      </c>
      <c r="D16" s="44" t="str">
        <f>'Dashboard Data'!D13</f>
        <v>Medium</v>
      </c>
      <c r="E16" s="42" t="str">
        <f>'Dashboard Data'!H13</f>
        <v>NOT STARTED</v>
      </c>
      <c r="F16" s="3"/>
      <c r="G16" s="3"/>
      <c r="H16" s="3"/>
      <c r="I16" s="3"/>
      <c r="J16" s="3"/>
      <c r="K16" s="3"/>
      <c r="L16" s="3"/>
      <c r="M16" s="3"/>
      <c r="N16" s="3"/>
      <c r="O16" s="3"/>
      <c r="P16" s="3"/>
      <c r="Q16" s="3"/>
      <c r="R16" s="3"/>
      <c r="S16" s="3"/>
      <c r="T16" s="3"/>
      <c r="U16" s="3"/>
      <c r="V16" s="3"/>
      <c r="W16" s="3"/>
      <c r="X16" s="3"/>
      <c r="Y16" s="3"/>
      <c r="Z16" s="3"/>
      <c r="AA16" s="3"/>
      <c r="AB16" s="3"/>
    </row>
    <row r="17" spans="1:28" ht="25" customHeight="1">
      <c r="A17" s="3"/>
      <c r="B17" s="5" t="str">
        <f>'Dashboard Data'!B14</f>
        <v>Project K</v>
      </c>
      <c r="C17" s="5" t="str">
        <f>'Dashboard Data'!C14</f>
        <v>Kennedy K.</v>
      </c>
      <c r="D17" s="44" t="str">
        <f>'Dashboard Data'!D14</f>
        <v>Medium</v>
      </c>
      <c r="E17" s="42" t="str">
        <f>'Dashboard Data'!H14</f>
        <v>NOT STARTED</v>
      </c>
      <c r="F17" s="3"/>
      <c r="G17" s="3"/>
      <c r="H17" s="3"/>
      <c r="I17" s="3"/>
      <c r="J17" s="3"/>
      <c r="K17" s="3"/>
      <c r="L17" s="3"/>
      <c r="M17" s="3"/>
      <c r="N17" s="3"/>
      <c r="O17" s="3"/>
      <c r="P17" s="3"/>
      <c r="Q17" s="3"/>
      <c r="R17" s="3"/>
      <c r="S17" s="3"/>
      <c r="T17" s="3"/>
      <c r="U17" s="3"/>
      <c r="V17" s="3"/>
      <c r="W17" s="3"/>
      <c r="X17" s="3"/>
      <c r="Y17" s="3"/>
      <c r="Z17" s="3"/>
      <c r="AA17" s="3"/>
      <c r="AB17" s="3"/>
    </row>
    <row r="18" spans="1:28" ht="29" customHeight="1">
      <c r="A18" s="3"/>
      <c r="B18" s="2"/>
      <c r="C18" s="2"/>
      <c r="D18" s="2"/>
      <c r="E18" s="2"/>
      <c r="F18" s="2"/>
      <c r="G18" s="2"/>
      <c r="H18" s="3"/>
      <c r="I18" s="3"/>
      <c r="J18" s="3"/>
      <c r="K18" s="3"/>
      <c r="L18" s="3"/>
      <c r="M18" s="3"/>
      <c r="N18" s="3"/>
      <c r="O18" s="3"/>
      <c r="P18" s="3"/>
      <c r="Q18" s="3"/>
      <c r="R18" s="3"/>
      <c r="S18" s="3"/>
      <c r="T18" s="3"/>
      <c r="U18" s="3"/>
      <c r="V18" s="3"/>
      <c r="W18" s="3"/>
      <c r="X18" s="3"/>
      <c r="Y18" s="3"/>
      <c r="Z18" s="3"/>
      <c r="AA18" s="3"/>
      <c r="AB18" s="3"/>
    </row>
    <row r="19" spans="1:28" ht="29" customHeight="1">
      <c r="A19" s="3"/>
      <c r="B19" s="51" t="s">
        <v>49</v>
      </c>
      <c r="C19" s="2"/>
      <c r="D19" s="51"/>
      <c r="E19" s="51" t="s">
        <v>45</v>
      </c>
      <c r="F19" s="2"/>
      <c r="G19" s="51" t="s">
        <v>46</v>
      </c>
      <c r="H19" s="3"/>
      <c r="I19" s="3"/>
      <c r="J19" s="3"/>
      <c r="K19" s="3"/>
      <c r="L19" s="3"/>
      <c r="M19" s="3"/>
      <c r="N19" s="3"/>
      <c r="O19" s="3"/>
      <c r="P19" s="3"/>
      <c r="Q19" s="3"/>
      <c r="R19" s="3"/>
      <c r="S19" s="3"/>
      <c r="T19" s="3"/>
      <c r="U19" s="3"/>
      <c r="V19" s="3"/>
      <c r="W19" s="3"/>
      <c r="X19" s="3"/>
      <c r="Y19" s="3"/>
      <c r="Z19" s="3"/>
      <c r="AA19" s="3"/>
      <c r="AB19" s="3"/>
    </row>
    <row r="20" spans="1:28" ht="291" customHeight="1">
      <c r="A20" s="3"/>
      <c r="B20" s="2"/>
      <c r="C20" s="2"/>
      <c r="D20" s="2"/>
      <c r="E20" s="2"/>
      <c r="F20" s="2"/>
      <c r="G20" s="2"/>
      <c r="H20" s="3"/>
      <c r="I20" s="3"/>
      <c r="J20" s="3"/>
      <c r="K20" s="3"/>
      <c r="L20" s="3"/>
      <c r="M20" s="3"/>
      <c r="N20" s="3"/>
      <c r="O20" s="3"/>
      <c r="P20" s="3"/>
      <c r="Q20" s="3"/>
      <c r="R20" s="3"/>
      <c r="S20" s="3"/>
      <c r="T20" s="3"/>
      <c r="U20" s="3"/>
      <c r="V20" s="3"/>
      <c r="W20" s="3"/>
      <c r="X20" s="3"/>
      <c r="Y20" s="3"/>
      <c r="Z20" s="3"/>
      <c r="AA20" s="3"/>
      <c r="AB20" s="3"/>
    </row>
    <row r="21" spans="1:28">
      <c r="A21" s="3"/>
      <c r="B21" s="2"/>
      <c r="C21" s="2"/>
      <c r="D21" s="2"/>
      <c r="E21" s="2"/>
      <c r="F21" s="2"/>
      <c r="G21" s="2"/>
      <c r="H21" s="3"/>
      <c r="J21" s="3"/>
      <c r="K21" s="3"/>
      <c r="L21" s="3"/>
      <c r="M21" s="3"/>
      <c r="N21" s="3"/>
      <c r="O21" s="3"/>
      <c r="P21" s="3"/>
      <c r="Q21" s="3"/>
      <c r="R21" s="3"/>
      <c r="S21" s="3"/>
      <c r="T21" s="3"/>
      <c r="U21" s="3"/>
      <c r="V21" s="3"/>
      <c r="W21" s="3"/>
      <c r="X21" s="3"/>
      <c r="Y21" s="3"/>
      <c r="Z21" s="3"/>
      <c r="AA21" s="3"/>
      <c r="AB21" s="3"/>
    </row>
    <row r="22" spans="1:28" ht="18"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spans="1:28" customFormat="1" ht="50" customHeight="1">
      <c r="B23" s="73" t="s">
        <v>19</v>
      </c>
      <c r="C23" s="73"/>
      <c r="D23" s="73"/>
      <c r="E23" s="73"/>
      <c r="F23" s="73"/>
      <c r="G23" s="73"/>
    </row>
  </sheetData>
  <mergeCells count="5">
    <mergeCell ref="B23:G23"/>
    <mergeCell ref="D3:E3"/>
    <mergeCell ref="D4:E4"/>
    <mergeCell ref="B3:C3"/>
    <mergeCell ref="B4:C4"/>
  </mergeCells>
  <conditionalFormatting sqref="D7:D17">
    <cfRule type="containsText" dxfId="24" priority="5" operator="containsText" text="Low">
      <formula>NOT(ISERROR(SEARCH("Low",D7)))</formula>
    </cfRule>
    <cfRule type="containsText" dxfId="23" priority="6" operator="containsText" text="Medium">
      <formula>NOT(ISERROR(SEARCH("Medium",D7)))</formula>
    </cfRule>
    <cfRule type="containsText" dxfId="22" priority="7" operator="containsText" text="High">
      <formula>NOT(ISERROR(SEARCH("High",D7)))</formula>
    </cfRule>
  </conditionalFormatting>
  <conditionalFormatting sqref="E7:E17">
    <cfRule type="containsText" dxfId="21" priority="1" operator="containsText" text="NOT STARTED">
      <formula>NOT(ISERROR(SEARCH("NOT STARTED",E7)))</formula>
    </cfRule>
    <cfRule type="containsText" dxfId="20" priority="2" operator="containsText" text="DELAYED">
      <formula>NOT(ISERROR(SEARCH("DELAYED",E7)))</formula>
    </cfRule>
    <cfRule type="containsText" dxfId="19" priority="3" operator="containsText" text="COMPLETE">
      <formula>NOT(ISERROR(SEARCH("COMPLETE",E7)))</formula>
    </cfRule>
    <cfRule type="containsText" dxfId="18" priority="4" operator="containsText" text="ON TRACK">
      <formula>NOT(ISERROR(SEARCH("ON TRACK",E7)))</formula>
    </cfRule>
  </conditionalFormatting>
  <hyperlinks>
    <hyperlink ref="B23:G23" r:id="rId1" display="CLICK HERE TO CREATE IN SMARTSHEET" xr:uid="{5E1803CB-7EC2-6C4C-B806-4CECB2E2EE21}"/>
  </hyperlinks>
  <pageMargins left="0.3" right="0.3" top="0.3" bottom="0.3" header="0" footer="0"/>
  <pageSetup scale="76"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DL36"/>
  <sheetViews>
    <sheetView showGridLines="0" workbookViewId="0">
      <selection activeCell="B4" sqref="B4"/>
    </sheetView>
  </sheetViews>
  <sheetFormatPr baseColWidth="10" defaultColWidth="11" defaultRowHeight="13"/>
  <cols>
    <col min="1" max="1" width="3.33203125" style="4" customWidth="1"/>
    <col min="2" max="2" width="38.83203125" style="4" customWidth="1"/>
    <col min="3" max="3" width="17.5" style="4" customWidth="1"/>
    <col min="4" max="4" width="10.83203125" style="4" customWidth="1"/>
    <col min="5" max="6" width="14.83203125" style="4" customWidth="1"/>
    <col min="7" max="7" width="11" style="4"/>
    <col min="8" max="8" width="13.83203125" style="4" customWidth="1"/>
    <col min="9" max="9" width="3.33203125" style="4" customWidth="1"/>
    <col min="10" max="16384" width="11" style="4"/>
  </cols>
  <sheetData>
    <row r="1" spans="1:116" s="22" customFormat="1" ht="42" customHeight="1">
      <c r="A1" s="15"/>
      <c r="B1" s="16" t="s">
        <v>43</v>
      </c>
      <c r="C1" s="17"/>
      <c r="D1" s="17"/>
      <c r="E1" s="16"/>
      <c r="F1" s="18"/>
      <c r="G1" s="17"/>
      <c r="H1" s="19"/>
      <c r="I1" s="19"/>
      <c r="J1" s="19"/>
      <c r="K1" s="17"/>
      <c r="L1" s="18"/>
      <c r="M1" s="17"/>
      <c r="N1" s="18"/>
      <c r="O1" s="18"/>
      <c r="P1" s="18"/>
      <c r="Q1" s="18"/>
      <c r="R1" s="18"/>
      <c r="S1" s="18"/>
      <c r="T1" s="18"/>
      <c r="U1" s="18"/>
      <c r="V1" s="18"/>
      <c r="W1" s="18"/>
      <c r="X1" s="18"/>
      <c r="Y1" s="18"/>
      <c r="Z1" s="18"/>
      <c r="AA1" s="18"/>
      <c r="AB1" s="18"/>
      <c r="AC1" s="18"/>
      <c r="AD1" s="18"/>
      <c r="AE1" s="18"/>
      <c r="AF1" s="18"/>
      <c r="AG1" s="18"/>
      <c r="AH1" s="18"/>
      <c r="AI1" s="18"/>
      <c r="AJ1" s="18"/>
      <c r="AK1" s="18"/>
      <c r="AL1" s="17"/>
      <c r="AM1" s="17"/>
      <c r="AN1" s="21"/>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7"/>
      <c r="CJ1" s="17"/>
      <c r="CK1" s="21"/>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L1" s="23"/>
    </row>
    <row r="2" spans="1:116" ht="25" customHeight="1">
      <c r="B2" s="39" t="s">
        <v>44</v>
      </c>
    </row>
    <row r="3" spans="1:116" ht="20" customHeight="1">
      <c r="B3" s="37" t="s">
        <v>34</v>
      </c>
      <c r="C3" s="37" t="s">
        <v>35</v>
      </c>
      <c r="D3" s="38" t="s">
        <v>47</v>
      </c>
      <c r="E3" s="38" t="s">
        <v>0</v>
      </c>
      <c r="F3" s="38" t="s">
        <v>1</v>
      </c>
      <c r="G3" s="38" t="s">
        <v>2</v>
      </c>
      <c r="H3" s="37" t="s">
        <v>3</v>
      </c>
    </row>
    <row r="4" spans="1:116" ht="20" customHeight="1">
      <c r="B4" s="5" t="s">
        <v>23</v>
      </c>
      <c r="C4" s="5" t="s">
        <v>4</v>
      </c>
      <c r="D4" s="44" t="s">
        <v>41</v>
      </c>
      <c r="E4" s="36">
        <v>44701</v>
      </c>
      <c r="F4" s="36">
        <v>44837</v>
      </c>
      <c r="G4" s="57">
        <f>(F4-E4)+1</f>
        <v>137</v>
      </c>
      <c r="H4" s="42" t="s">
        <v>14</v>
      </c>
    </row>
    <row r="5" spans="1:116" ht="20" customHeight="1">
      <c r="B5" s="5" t="s">
        <v>24</v>
      </c>
      <c r="C5" s="5" t="s">
        <v>5</v>
      </c>
      <c r="D5" s="44" t="s">
        <v>40</v>
      </c>
      <c r="E5" s="36">
        <v>44745</v>
      </c>
      <c r="F5" s="36">
        <v>44841</v>
      </c>
      <c r="G5" s="57">
        <f t="shared" ref="G5:G14" si="0">(F5-E5)+1</f>
        <v>97</v>
      </c>
      <c r="H5" s="42" t="s">
        <v>14</v>
      </c>
    </row>
    <row r="6" spans="1:116" ht="20" customHeight="1">
      <c r="B6" s="5" t="s">
        <v>25</v>
      </c>
      <c r="C6" s="5" t="s">
        <v>6</v>
      </c>
      <c r="D6" s="44" t="s">
        <v>39</v>
      </c>
      <c r="E6" s="36">
        <v>44749</v>
      </c>
      <c r="F6" s="36">
        <v>44846</v>
      </c>
      <c r="G6" s="57">
        <f t="shared" si="0"/>
        <v>98</v>
      </c>
      <c r="H6" s="42" t="s">
        <v>14</v>
      </c>
    </row>
    <row r="7" spans="1:116" ht="20" customHeight="1">
      <c r="B7" s="5" t="s">
        <v>26</v>
      </c>
      <c r="C7" s="5" t="s">
        <v>6</v>
      </c>
      <c r="D7" s="44" t="s">
        <v>41</v>
      </c>
      <c r="E7" s="36">
        <v>44782</v>
      </c>
      <c r="F7" s="36">
        <v>44876</v>
      </c>
      <c r="G7" s="57">
        <f t="shared" si="0"/>
        <v>95</v>
      </c>
      <c r="H7" s="5" t="s">
        <v>36</v>
      </c>
    </row>
    <row r="8" spans="1:116" ht="20" customHeight="1">
      <c r="B8" s="5" t="s">
        <v>27</v>
      </c>
      <c r="C8" s="5" t="s">
        <v>6</v>
      </c>
      <c r="D8" s="44" t="s">
        <v>40</v>
      </c>
      <c r="E8" s="36">
        <v>44784</v>
      </c>
      <c r="F8" s="36">
        <v>44910</v>
      </c>
      <c r="G8" s="57">
        <f t="shared" si="0"/>
        <v>127</v>
      </c>
      <c r="H8" s="5" t="s">
        <v>37</v>
      </c>
    </row>
    <row r="9" spans="1:116" ht="20" customHeight="1">
      <c r="B9" s="5" t="s">
        <v>28</v>
      </c>
      <c r="C9" s="5" t="s">
        <v>4</v>
      </c>
      <c r="D9" s="44" t="s">
        <v>39</v>
      </c>
      <c r="E9" s="36">
        <v>44820</v>
      </c>
      <c r="F9" s="36">
        <v>44851</v>
      </c>
      <c r="G9" s="57">
        <f t="shared" si="0"/>
        <v>32</v>
      </c>
      <c r="H9" s="5" t="s">
        <v>37</v>
      </c>
    </row>
    <row r="10" spans="1:116" ht="20" customHeight="1">
      <c r="B10" s="5" t="s">
        <v>29</v>
      </c>
      <c r="C10" s="5" t="s">
        <v>5</v>
      </c>
      <c r="D10" s="44" t="s">
        <v>40</v>
      </c>
      <c r="E10" s="36">
        <v>44851</v>
      </c>
      <c r="F10" s="36">
        <v>44886</v>
      </c>
      <c r="G10" s="57">
        <f t="shared" si="0"/>
        <v>36</v>
      </c>
      <c r="H10" s="40" t="s">
        <v>15</v>
      </c>
    </row>
    <row r="11" spans="1:116" ht="20" customHeight="1">
      <c r="B11" s="5" t="s">
        <v>30</v>
      </c>
      <c r="C11" s="5" t="s">
        <v>7</v>
      </c>
      <c r="D11" s="44" t="s">
        <v>40</v>
      </c>
      <c r="E11" s="36">
        <v>44858</v>
      </c>
      <c r="F11" s="36">
        <v>44897</v>
      </c>
      <c r="G11" s="57">
        <f t="shared" si="0"/>
        <v>40</v>
      </c>
      <c r="H11" s="40" t="s">
        <v>15</v>
      </c>
    </row>
    <row r="12" spans="1:116" ht="20" customHeight="1">
      <c r="B12" s="5" t="s">
        <v>31</v>
      </c>
      <c r="C12" s="5" t="s">
        <v>6</v>
      </c>
      <c r="D12" s="44" t="s">
        <v>40</v>
      </c>
      <c r="E12" s="36">
        <v>44836</v>
      </c>
      <c r="F12" s="36">
        <v>44900</v>
      </c>
      <c r="G12" s="57">
        <f t="shared" si="0"/>
        <v>65</v>
      </c>
      <c r="H12" s="40" t="s">
        <v>15</v>
      </c>
    </row>
    <row r="13" spans="1:116" ht="20" customHeight="1">
      <c r="B13" s="5" t="s">
        <v>32</v>
      </c>
      <c r="C13" s="5" t="s">
        <v>4</v>
      </c>
      <c r="D13" s="44" t="s">
        <v>40</v>
      </c>
      <c r="E13" s="36">
        <v>44870</v>
      </c>
      <c r="F13" s="36">
        <v>44902</v>
      </c>
      <c r="G13" s="57">
        <f t="shared" si="0"/>
        <v>33</v>
      </c>
      <c r="H13" s="40" t="s">
        <v>15</v>
      </c>
    </row>
    <row r="14" spans="1:116" ht="20" customHeight="1">
      <c r="A14" s="6"/>
      <c r="B14" s="5" t="s">
        <v>33</v>
      </c>
      <c r="C14" s="5" t="s">
        <v>7</v>
      </c>
      <c r="D14" s="44" t="s">
        <v>40</v>
      </c>
      <c r="E14" s="36">
        <v>44871</v>
      </c>
      <c r="F14" s="36">
        <v>44935</v>
      </c>
      <c r="G14" s="57">
        <f t="shared" si="0"/>
        <v>65</v>
      </c>
      <c r="H14" s="40" t="s">
        <v>15</v>
      </c>
      <c r="I14" s="6"/>
      <c r="J14" s="6"/>
      <c r="K14" s="6"/>
      <c r="L14" s="6"/>
      <c r="M14" s="6"/>
      <c r="N14" s="6"/>
      <c r="O14" s="6"/>
      <c r="P14" s="6"/>
      <c r="Q14" s="6"/>
      <c r="R14" s="6"/>
      <c r="S14" s="6"/>
      <c r="T14" s="6"/>
    </row>
    <row r="15" spans="1:116" ht="15" customHeight="1">
      <c r="A15" s="6"/>
      <c r="G15" s="69" t="s">
        <v>55</v>
      </c>
      <c r="I15" s="6"/>
      <c r="J15" s="6"/>
      <c r="K15" s="6"/>
      <c r="L15" s="6"/>
      <c r="M15" s="6"/>
      <c r="N15" s="6"/>
      <c r="O15" s="6"/>
      <c r="P15" s="6"/>
      <c r="Q15" s="6"/>
      <c r="R15" s="6"/>
      <c r="S15" s="6"/>
      <c r="T15" s="6"/>
    </row>
    <row r="16" spans="1:116" ht="25" customHeight="1">
      <c r="B16" s="39" t="s">
        <v>38</v>
      </c>
      <c r="C16" s="72" t="s">
        <v>56</v>
      </c>
      <c r="D16" s="72"/>
      <c r="G16" s="70"/>
    </row>
    <row r="17" spans="1:20" ht="20" customHeight="1">
      <c r="A17" s="6"/>
      <c r="B17" s="31" t="s">
        <v>15</v>
      </c>
      <c r="C17" s="49">
        <f>COUNTIF(H4:H14, "NOT STARTED")</f>
        <v>5</v>
      </c>
      <c r="D17" s="50">
        <f>C17/$C$21</f>
        <v>0.45454545454545453</v>
      </c>
      <c r="G17" s="70"/>
      <c r="I17" s="6"/>
      <c r="J17" s="6"/>
      <c r="K17" s="6"/>
      <c r="L17" s="6"/>
      <c r="M17" s="6"/>
      <c r="N17" s="6"/>
      <c r="O17" s="6"/>
      <c r="P17" s="6"/>
      <c r="Q17" s="6"/>
      <c r="R17" s="6"/>
      <c r="S17" s="6"/>
      <c r="T17" s="6"/>
    </row>
    <row r="18" spans="1:20" ht="20" customHeight="1">
      <c r="A18" s="6"/>
      <c r="B18" s="28" t="s">
        <v>37</v>
      </c>
      <c r="C18" s="49">
        <f>COUNTIF(H4:H14, "ON TRACK")</f>
        <v>2</v>
      </c>
      <c r="D18" s="50">
        <f t="shared" ref="D18:D20" si="1">C18/$C$21</f>
        <v>0.18181818181818182</v>
      </c>
      <c r="G18" s="70"/>
      <c r="I18" s="6"/>
      <c r="J18" s="6"/>
      <c r="K18" s="6"/>
      <c r="L18" s="6"/>
      <c r="M18" s="6"/>
      <c r="N18" s="6"/>
      <c r="O18" s="6"/>
      <c r="P18" s="6"/>
      <c r="Q18" s="6"/>
      <c r="R18" s="6"/>
      <c r="S18" s="6"/>
      <c r="T18" s="6"/>
    </row>
    <row r="19" spans="1:20" ht="20" customHeight="1">
      <c r="A19" s="6"/>
      <c r="B19" s="28" t="s">
        <v>14</v>
      </c>
      <c r="C19" s="49">
        <f>COUNTIF(H4:H14, "COMPLETE")</f>
        <v>3</v>
      </c>
      <c r="D19" s="50">
        <f t="shared" si="1"/>
        <v>0.27272727272727271</v>
      </c>
      <c r="I19" s="6"/>
      <c r="J19" s="6"/>
      <c r="K19" s="6"/>
      <c r="L19" s="6"/>
      <c r="M19" s="6"/>
      <c r="N19" s="6"/>
      <c r="O19" s="6"/>
      <c r="P19" s="6"/>
      <c r="Q19" s="6"/>
      <c r="R19" s="6"/>
      <c r="S19" s="6"/>
      <c r="T19" s="6"/>
    </row>
    <row r="20" spans="1:20" ht="20" customHeight="1">
      <c r="A20" s="6"/>
      <c r="B20" s="27" t="s">
        <v>36</v>
      </c>
      <c r="C20" s="49">
        <f>COUNTIF(H4:H14, "DELAYED")</f>
        <v>1</v>
      </c>
      <c r="D20" s="50">
        <f t="shared" si="1"/>
        <v>9.0909090909090912E-2</v>
      </c>
      <c r="I20" s="6"/>
      <c r="J20" s="6"/>
      <c r="K20" s="6"/>
      <c r="L20" s="6"/>
      <c r="M20" s="6"/>
      <c r="N20" s="6"/>
      <c r="O20" s="6"/>
      <c r="P20" s="6"/>
      <c r="Q20" s="6"/>
      <c r="R20" s="6"/>
      <c r="S20" s="6"/>
      <c r="T20" s="6"/>
    </row>
    <row r="21" spans="1:20" ht="20" customHeight="1">
      <c r="A21" s="6"/>
      <c r="B21" s="46" t="s">
        <v>48</v>
      </c>
      <c r="C21" s="47">
        <f>SUM(C17:C20)</f>
        <v>11</v>
      </c>
      <c r="D21" s="48">
        <f>SUM(D17:D20)</f>
        <v>1</v>
      </c>
      <c r="I21" s="6"/>
      <c r="J21" s="6"/>
      <c r="K21" s="6"/>
      <c r="L21" s="6"/>
      <c r="M21" s="6"/>
      <c r="N21" s="6"/>
      <c r="O21" s="6"/>
      <c r="P21" s="6"/>
      <c r="Q21" s="6"/>
      <c r="R21" s="6"/>
      <c r="S21" s="6"/>
      <c r="T21" s="6"/>
    </row>
    <row r="22" spans="1:20" ht="15" customHeight="1">
      <c r="A22" s="6"/>
      <c r="C22" s="71" t="s">
        <v>56</v>
      </c>
      <c r="D22" s="71"/>
      <c r="I22" s="6"/>
      <c r="J22" s="6"/>
      <c r="K22" s="6"/>
      <c r="L22" s="6"/>
      <c r="M22" s="6"/>
      <c r="N22" s="6"/>
      <c r="O22" s="6"/>
      <c r="P22" s="6"/>
      <c r="Q22" s="6"/>
      <c r="R22" s="6"/>
      <c r="S22" s="6"/>
      <c r="T22" s="6"/>
    </row>
    <row r="23" spans="1:20" ht="25" customHeight="1">
      <c r="B23" s="39" t="s">
        <v>45</v>
      </c>
      <c r="C23" s="43"/>
      <c r="D23" s="43"/>
    </row>
    <row r="24" spans="1:20" ht="20" customHeight="1">
      <c r="A24" s="6"/>
      <c r="B24" s="58" t="s">
        <v>8</v>
      </c>
      <c r="C24" s="41">
        <v>80000</v>
      </c>
      <c r="I24" s="6"/>
      <c r="J24" s="6"/>
      <c r="K24" s="6"/>
      <c r="L24" s="6"/>
      <c r="M24" s="6"/>
      <c r="N24" s="6"/>
      <c r="O24" s="6"/>
      <c r="P24" s="6"/>
      <c r="Q24" s="6"/>
      <c r="R24" s="6"/>
      <c r="S24" s="6"/>
      <c r="T24" s="6"/>
    </row>
    <row r="25" spans="1:20" ht="20" customHeight="1">
      <c r="A25" s="6"/>
      <c r="B25" s="59" t="s">
        <v>9</v>
      </c>
      <c r="C25" s="41">
        <v>50000</v>
      </c>
      <c r="I25" s="6"/>
      <c r="J25" s="6"/>
      <c r="K25" s="6"/>
      <c r="L25" s="6"/>
      <c r="M25" s="6"/>
      <c r="N25" s="6"/>
      <c r="O25" s="6"/>
      <c r="P25" s="6"/>
      <c r="Q25" s="6"/>
      <c r="R25" s="6"/>
      <c r="S25" s="6"/>
      <c r="T25" s="6"/>
    </row>
    <row r="26" spans="1:20" ht="15" customHeight="1">
      <c r="A26" s="6"/>
      <c r="I26" s="6"/>
      <c r="J26" s="6"/>
      <c r="K26" s="6"/>
      <c r="L26" s="6"/>
      <c r="M26" s="6"/>
      <c r="N26" s="6"/>
      <c r="O26" s="6"/>
      <c r="P26" s="6"/>
      <c r="Q26" s="6"/>
      <c r="R26" s="6"/>
      <c r="S26" s="6"/>
      <c r="T26" s="6"/>
    </row>
    <row r="27" spans="1:20" ht="25" customHeight="1">
      <c r="B27" s="39" t="s">
        <v>46</v>
      </c>
    </row>
    <row r="28" spans="1:20" ht="20" customHeight="1">
      <c r="A28" s="6"/>
      <c r="B28" s="60" t="s">
        <v>12</v>
      </c>
      <c r="C28" s="40">
        <v>5</v>
      </c>
      <c r="D28" s="6"/>
      <c r="E28" s="6"/>
      <c r="F28" s="6"/>
      <c r="G28" s="6"/>
      <c r="H28" s="6"/>
      <c r="I28" s="6"/>
      <c r="J28" s="6"/>
      <c r="K28" s="6"/>
      <c r="L28" s="6"/>
      <c r="M28" s="6"/>
      <c r="N28" s="6"/>
      <c r="O28" s="6"/>
      <c r="P28" s="6"/>
      <c r="Q28" s="6"/>
      <c r="R28" s="6"/>
      <c r="S28" s="6"/>
      <c r="T28" s="6"/>
    </row>
    <row r="29" spans="1:20" ht="20" customHeight="1">
      <c r="A29" s="6"/>
      <c r="B29" s="61" t="s">
        <v>10</v>
      </c>
      <c r="C29" s="5">
        <v>2</v>
      </c>
      <c r="I29" s="6"/>
      <c r="J29" s="6"/>
      <c r="K29" s="6"/>
      <c r="L29" s="6"/>
      <c r="M29" s="6"/>
      <c r="N29" s="6"/>
      <c r="O29" s="6"/>
      <c r="P29" s="6"/>
      <c r="Q29" s="6"/>
      <c r="R29" s="6"/>
      <c r="S29" s="6"/>
      <c r="T29" s="6"/>
    </row>
    <row r="30" spans="1:20" ht="20" customHeight="1">
      <c r="A30" s="6"/>
      <c r="B30" s="62" t="s">
        <v>11</v>
      </c>
      <c r="C30" s="5">
        <v>4</v>
      </c>
      <c r="I30" s="6"/>
      <c r="J30" s="6"/>
      <c r="K30" s="6"/>
      <c r="L30" s="6"/>
      <c r="M30" s="6"/>
      <c r="N30" s="6"/>
      <c r="O30" s="6"/>
      <c r="P30" s="6"/>
      <c r="Q30" s="6"/>
      <c r="R30" s="6"/>
      <c r="S30" s="6"/>
      <c r="T30" s="6"/>
    </row>
    <row r="31" spans="1:20">
      <c r="A31" s="6"/>
      <c r="I31" s="6"/>
      <c r="J31" s="6"/>
      <c r="K31" s="6"/>
      <c r="L31" s="6"/>
      <c r="M31" s="6"/>
      <c r="N31" s="6"/>
      <c r="O31" s="6"/>
      <c r="P31" s="6"/>
      <c r="Q31" s="6"/>
      <c r="R31" s="6"/>
      <c r="S31" s="6"/>
      <c r="T31" s="6"/>
    </row>
    <row r="32" spans="1:20">
      <c r="A32" s="6"/>
      <c r="I32" s="6"/>
      <c r="J32" s="6"/>
      <c r="K32" s="6"/>
      <c r="L32" s="6"/>
      <c r="M32" s="6"/>
      <c r="N32" s="6"/>
      <c r="O32" s="6"/>
      <c r="P32" s="6"/>
      <c r="Q32" s="6"/>
      <c r="R32" s="6"/>
      <c r="S32" s="6"/>
      <c r="T32" s="6"/>
    </row>
    <row r="33" spans="1:20">
      <c r="A33" s="6"/>
      <c r="I33" s="6"/>
      <c r="J33" s="6"/>
      <c r="K33" s="6"/>
      <c r="L33" s="6"/>
      <c r="M33" s="6"/>
      <c r="N33" s="6"/>
      <c r="O33" s="6"/>
      <c r="P33" s="6"/>
      <c r="Q33" s="6"/>
      <c r="R33" s="6"/>
      <c r="S33" s="6"/>
      <c r="T33" s="6"/>
    </row>
    <row r="34" spans="1:20">
      <c r="A34" s="6"/>
      <c r="I34" s="6"/>
      <c r="J34" s="6"/>
      <c r="K34" s="6"/>
      <c r="L34" s="6"/>
      <c r="M34" s="6"/>
      <c r="N34" s="6"/>
      <c r="O34" s="6"/>
      <c r="P34" s="6"/>
      <c r="Q34" s="6"/>
      <c r="R34" s="6"/>
      <c r="S34" s="6"/>
      <c r="T34" s="6"/>
    </row>
    <row r="35" spans="1:20">
      <c r="A35" s="6"/>
      <c r="I35" s="6"/>
      <c r="J35" s="6"/>
      <c r="K35" s="6"/>
      <c r="L35" s="6"/>
      <c r="M35" s="6"/>
      <c r="N35" s="6"/>
      <c r="O35" s="6"/>
      <c r="P35" s="6"/>
      <c r="Q35" s="6"/>
      <c r="R35" s="6"/>
      <c r="S35" s="6"/>
      <c r="T35" s="6"/>
    </row>
    <row r="36" spans="1:20">
      <c r="A36" s="6"/>
      <c r="C36" s="7"/>
      <c r="I36" s="6"/>
      <c r="J36" s="6"/>
      <c r="K36" s="6"/>
      <c r="L36" s="6"/>
      <c r="M36" s="6"/>
      <c r="N36" s="6"/>
      <c r="O36" s="6"/>
      <c r="P36" s="6"/>
      <c r="Q36" s="6"/>
      <c r="R36" s="6"/>
      <c r="S36" s="6"/>
      <c r="T36" s="6"/>
    </row>
  </sheetData>
  <mergeCells count="3">
    <mergeCell ref="G15:G18"/>
    <mergeCell ref="C22:D22"/>
    <mergeCell ref="C16:D16"/>
  </mergeCells>
  <conditionalFormatting sqref="H4:H14">
    <cfRule type="containsText" dxfId="17" priority="8" operator="containsText" text="NOT STARTED">
      <formula>NOT(ISERROR(SEARCH("NOT STARTED",H4)))</formula>
    </cfRule>
    <cfRule type="containsText" dxfId="16" priority="9" operator="containsText" text="DELAYED">
      <formula>NOT(ISERROR(SEARCH("DELAYED",H4)))</formula>
    </cfRule>
    <cfRule type="containsText" dxfId="15" priority="10" operator="containsText" text="COMPLETE">
      <formula>NOT(ISERROR(SEARCH("COMPLETE",H4)))</formula>
    </cfRule>
    <cfRule type="containsText" dxfId="14" priority="11" operator="containsText" text="ON TRACK">
      <formula>NOT(ISERROR(SEARCH("ON TRACK",H4)))</formula>
    </cfRule>
  </conditionalFormatting>
  <conditionalFormatting sqref="D4:D14">
    <cfRule type="containsText" dxfId="13" priority="5" operator="containsText" text="Low">
      <formula>NOT(ISERROR(SEARCH("Low",D4)))</formula>
    </cfRule>
    <cfRule type="containsText" dxfId="12" priority="6" operator="containsText" text="Medium">
      <formula>NOT(ISERROR(SEARCH("Medium",D4)))</formula>
    </cfRule>
    <cfRule type="containsText" dxfId="11" priority="7" operator="containsText" text="High">
      <formula>NOT(ISERROR(SEARCH("High",D4)))</formula>
    </cfRule>
  </conditionalFormatting>
  <conditionalFormatting sqref="B17:B20">
    <cfRule type="containsText" dxfId="10" priority="1" operator="containsText" text="NOT STARTED">
      <formula>NOT(ISERROR(SEARCH("NOT STARTED",B17)))</formula>
    </cfRule>
    <cfRule type="containsText" dxfId="9" priority="2" operator="containsText" text="DELAYED">
      <formula>NOT(ISERROR(SEARCH("DELAYED",B17)))</formula>
    </cfRule>
    <cfRule type="containsText" dxfId="8" priority="3" operator="containsText" text="COMPLETE">
      <formula>NOT(ISERROR(SEARCH("COMPLETE",B17)))</formula>
    </cfRule>
    <cfRule type="containsText" dxfId="7" priority="4" operator="containsText" text="ON TRACK">
      <formula>NOT(ISERROR(SEARCH("ON TRACK",B17)))</formula>
    </cfRule>
  </conditionalFormatting>
  <pageMargins left="0.4" right="0.4" top="0.4" bottom="0.4" header="0" footer="0"/>
  <pageSetup scale="9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9EE31418-FA71-DB4F-A3A6-DD03E0CC9F75}">
          <x14:formula1>
            <xm:f>'Dropdown Keys'!$D$4:$D$7</xm:f>
          </x14:formula1>
          <xm:sqref>H4:H14</xm:sqref>
        </x14:dataValidation>
        <x14:dataValidation type="list" allowBlank="1" showInputMessage="1" showErrorMessage="1" xr:uid="{D4366001-3015-2B49-A6DA-07AA178446EA}">
          <x14:formula1>
            <xm:f>'Dropdown Keys'!$B$4:$B$6</xm:f>
          </x14:formula1>
          <xm:sqref>D4:D14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542E6-A4CD-1148-8C84-A102B9CC5B49}">
  <sheetPr>
    <tabColor theme="2" tint="-9.9978637043366805E-2"/>
  </sheetPr>
  <dimension ref="A1:DI53"/>
  <sheetViews>
    <sheetView showGridLines="0" workbookViewId="0">
      <selection activeCell="T63" sqref="T63"/>
    </sheetView>
  </sheetViews>
  <sheetFormatPr baseColWidth="10" defaultRowHeight="16"/>
  <cols>
    <col min="1" max="1" width="3.33203125" style="24" customWidth="1"/>
    <col min="3" max="3" width="3.33203125" style="24" customWidth="1"/>
    <col min="4" max="4" width="13.83203125" customWidth="1"/>
    <col min="5" max="5" width="3.33203125" style="24" customWidth="1"/>
  </cols>
  <sheetData>
    <row r="1" spans="1:113" s="22" customFormat="1" ht="42" customHeight="1">
      <c r="A1" s="15"/>
      <c r="B1" s="16" t="s">
        <v>20</v>
      </c>
      <c r="C1" s="18"/>
      <c r="D1" s="17"/>
      <c r="E1" s="19"/>
      <c r="F1" s="19"/>
      <c r="G1" s="19"/>
      <c r="H1" s="17"/>
      <c r="I1" s="20"/>
      <c r="J1" s="18"/>
      <c r="K1" s="18"/>
      <c r="L1" s="18"/>
      <c r="M1" s="18"/>
      <c r="N1" s="18"/>
      <c r="O1" s="18"/>
      <c r="P1" s="18"/>
      <c r="Q1" s="18"/>
      <c r="R1" s="18"/>
      <c r="S1" s="18"/>
      <c r="T1" s="18"/>
      <c r="U1" s="18"/>
      <c r="V1" s="18"/>
      <c r="W1" s="18"/>
      <c r="X1" s="18"/>
      <c r="Y1" s="18"/>
      <c r="Z1" s="18"/>
      <c r="AA1" s="18"/>
      <c r="AB1" s="18"/>
      <c r="AC1" s="18"/>
      <c r="AD1" s="18"/>
      <c r="AE1" s="18"/>
      <c r="AF1" s="18"/>
      <c r="AG1" s="18"/>
      <c r="AH1" s="18"/>
      <c r="AI1" s="17"/>
      <c r="AJ1" s="17"/>
      <c r="AK1" s="21"/>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7"/>
      <c r="CG1" s="17"/>
      <c r="CH1" s="21"/>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I1" s="23"/>
    </row>
    <row r="2" spans="1:113" s="24" customFormat="1" ht="42" customHeight="1" thickBot="1">
      <c r="B2" s="35" t="s">
        <v>42</v>
      </c>
      <c r="C2" s="34"/>
      <c r="D2" s="34"/>
      <c r="E2" s="34"/>
      <c r="F2" s="34"/>
      <c r="G2" s="34"/>
      <c r="H2" s="34"/>
      <c r="I2" s="34"/>
      <c r="P2" s="25"/>
      <c r="Q2" s="25"/>
      <c r="R2" s="25"/>
      <c r="S2" s="25"/>
      <c r="T2" s="25"/>
      <c r="U2" s="25"/>
      <c r="V2" s="25"/>
      <c r="W2" s="25"/>
      <c r="X2" s="25"/>
      <c r="Y2" s="25"/>
      <c r="Z2" s="25"/>
      <c r="AA2" s="25"/>
      <c r="AB2" s="25"/>
      <c r="AC2" s="25"/>
      <c r="AD2" s="25"/>
    </row>
    <row r="3" spans="1:113" ht="25" customHeight="1" thickTop="1">
      <c r="A3" s="25"/>
      <c r="B3" s="45" t="s">
        <v>17</v>
      </c>
      <c r="C3" s="25"/>
      <c r="D3" s="33" t="s">
        <v>18</v>
      </c>
      <c r="E3" s="25"/>
    </row>
    <row r="4" spans="1:113" ht="35" customHeight="1">
      <c r="A4" s="25"/>
      <c r="B4" s="32" t="s">
        <v>41</v>
      </c>
      <c r="C4" s="25"/>
      <c r="D4" s="31" t="s">
        <v>15</v>
      </c>
      <c r="E4" s="25"/>
    </row>
    <row r="5" spans="1:113" ht="35" customHeight="1">
      <c r="A5" s="25"/>
      <c r="B5" s="30" t="s">
        <v>40</v>
      </c>
      <c r="C5" s="25"/>
      <c r="D5" s="28" t="s">
        <v>37</v>
      </c>
      <c r="E5" s="25"/>
    </row>
    <row r="6" spans="1:113" ht="35" customHeight="1">
      <c r="A6" s="25"/>
      <c r="B6" s="29" t="s">
        <v>39</v>
      </c>
      <c r="C6" s="25"/>
      <c r="D6" s="28" t="s">
        <v>14</v>
      </c>
      <c r="E6" s="25"/>
    </row>
    <row r="7" spans="1:113" ht="35" customHeight="1">
      <c r="A7" s="25"/>
      <c r="B7" s="26"/>
      <c r="C7" s="25"/>
      <c r="D7" s="27" t="s">
        <v>36</v>
      </c>
      <c r="E7" s="25"/>
    </row>
    <row r="8" spans="1:113">
      <c r="A8" s="25"/>
      <c r="B8" s="26"/>
      <c r="C8" s="25"/>
      <c r="D8" s="26"/>
      <c r="E8" s="25"/>
    </row>
    <row r="9" spans="1:113">
      <c r="A9" s="25"/>
      <c r="B9" s="26"/>
      <c r="C9" s="25"/>
      <c r="E9" s="25"/>
    </row>
    <row r="10" spans="1:113">
      <c r="A10" s="25"/>
      <c r="B10" s="26"/>
      <c r="C10" s="25"/>
      <c r="E10" s="25"/>
    </row>
    <row r="11" spans="1:113">
      <c r="A11" s="25"/>
      <c r="B11" s="26"/>
      <c r="C11" s="25"/>
      <c r="E11" s="25"/>
    </row>
    <row r="12" spans="1:113">
      <c r="A12" s="25"/>
      <c r="B12" s="26"/>
      <c r="C12" s="25"/>
      <c r="E12" s="25"/>
    </row>
    <row r="13" spans="1:113">
      <c r="A13" s="25"/>
      <c r="B13" s="26"/>
      <c r="C13" s="25"/>
      <c r="E13" s="25"/>
    </row>
    <row r="14" spans="1:113">
      <c r="A14" s="25"/>
      <c r="B14" s="26"/>
      <c r="C14" s="25"/>
      <c r="E14" s="25"/>
    </row>
    <row r="15" spans="1:113">
      <c r="A15" s="25"/>
      <c r="B15" s="26"/>
      <c r="C15" s="25"/>
      <c r="E15" s="25"/>
    </row>
    <row r="16" spans="1:113">
      <c r="A16" s="25"/>
      <c r="B16" s="26"/>
      <c r="C16" s="25"/>
      <c r="E16" s="25"/>
    </row>
    <row r="17" spans="1:5">
      <c r="A17" s="25"/>
      <c r="B17" s="26"/>
      <c r="C17" s="25"/>
      <c r="E17" s="25"/>
    </row>
    <row r="18" spans="1:5">
      <c r="A18" s="25"/>
      <c r="B18" s="26"/>
      <c r="C18" s="25"/>
      <c r="E18" s="25"/>
    </row>
    <row r="19" spans="1:5">
      <c r="A19" s="25"/>
      <c r="B19" s="26"/>
      <c r="C19" s="25"/>
      <c r="E19" s="25"/>
    </row>
    <row r="20" spans="1:5">
      <c r="A20" s="25"/>
      <c r="B20" s="26"/>
      <c r="C20" s="25"/>
      <c r="E20" s="25"/>
    </row>
    <row r="21" spans="1:5">
      <c r="A21" s="25"/>
      <c r="B21" s="26"/>
      <c r="C21" s="25"/>
      <c r="E21" s="25"/>
    </row>
    <row r="22" spans="1:5">
      <c r="A22" s="25"/>
      <c r="B22" s="26"/>
      <c r="C22" s="25"/>
      <c r="E22" s="25"/>
    </row>
    <row r="23" spans="1:5">
      <c r="A23" s="25"/>
      <c r="B23" s="26"/>
      <c r="C23" s="25"/>
      <c r="E23" s="25"/>
    </row>
    <row r="24" spans="1:5">
      <c r="A24"/>
      <c r="B24" s="26"/>
      <c r="C24"/>
      <c r="E24"/>
    </row>
    <row r="25" spans="1:5">
      <c r="A25" s="25"/>
      <c r="C25" s="25"/>
      <c r="E25" s="25"/>
    </row>
    <row r="26" spans="1:5">
      <c r="A26" s="25"/>
      <c r="C26" s="25"/>
      <c r="E26" s="25"/>
    </row>
    <row r="27" spans="1:5">
      <c r="A27" s="25"/>
      <c r="C27" s="25"/>
      <c r="E27" s="25"/>
    </row>
    <row r="28" spans="1:5">
      <c r="A28" s="25"/>
      <c r="C28" s="25"/>
      <c r="E28" s="25"/>
    </row>
    <row r="29" spans="1:5">
      <c r="A29" s="25"/>
      <c r="C29" s="25"/>
      <c r="E29" s="25"/>
    </row>
    <row r="30" spans="1:5">
      <c r="A30" s="25"/>
      <c r="C30" s="25"/>
      <c r="E30" s="25"/>
    </row>
    <row r="31" spans="1:5">
      <c r="A31" s="25"/>
      <c r="C31" s="25"/>
      <c r="E31" s="25"/>
    </row>
    <row r="32" spans="1:5">
      <c r="A32" s="25"/>
      <c r="C32" s="25"/>
      <c r="E32" s="25"/>
    </row>
    <row r="33" spans="1:5">
      <c r="A33" s="25"/>
      <c r="C33" s="25"/>
      <c r="E33" s="25"/>
    </row>
    <row r="34" spans="1:5">
      <c r="A34" s="25"/>
      <c r="C34" s="25"/>
      <c r="E34" s="25"/>
    </row>
    <row r="35" spans="1:5">
      <c r="A35" s="25"/>
      <c r="C35" s="25"/>
      <c r="E35" s="25"/>
    </row>
    <row r="36" spans="1:5">
      <c r="A36" s="25"/>
      <c r="C36" s="25"/>
      <c r="E36" s="25"/>
    </row>
    <row r="37" spans="1:5">
      <c r="A37" s="25"/>
      <c r="C37" s="25"/>
      <c r="E37" s="25"/>
    </row>
    <row r="38" spans="1:5">
      <c r="A38" s="25"/>
      <c r="C38" s="25"/>
      <c r="E38" s="25"/>
    </row>
    <row r="39" spans="1:5">
      <c r="A39" s="25"/>
      <c r="C39" s="25"/>
      <c r="E39" s="25"/>
    </row>
    <row r="40" spans="1:5">
      <c r="A40" s="25"/>
      <c r="C40" s="25"/>
      <c r="E40" s="25"/>
    </row>
    <row r="41" spans="1:5">
      <c r="A41" s="25"/>
      <c r="C41" s="25"/>
      <c r="E41" s="25"/>
    </row>
    <row r="42" spans="1:5">
      <c r="A42" s="25"/>
      <c r="C42" s="25"/>
      <c r="E42" s="25"/>
    </row>
    <row r="43" spans="1:5">
      <c r="A43" s="25"/>
      <c r="C43" s="25"/>
      <c r="E43" s="25"/>
    </row>
    <row r="44" spans="1:5">
      <c r="A44" s="25"/>
      <c r="C44" s="25"/>
      <c r="E44" s="25"/>
    </row>
    <row r="45" spans="1:5">
      <c r="A45" s="25"/>
      <c r="C45" s="25"/>
      <c r="E45" s="25"/>
    </row>
    <row r="46" spans="1:5">
      <c r="A46" s="25"/>
      <c r="C46" s="25"/>
      <c r="E46" s="25"/>
    </row>
    <row r="47" spans="1:5">
      <c r="A47" s="25"/>
      <c r="C47" s="25"/>
      <c r="E47" s="25"/>
    </row>
    <row r="48" spans="1:5">
      <c r="A48" s="25"/>
      <c r="C48" s="25"/>
      <c r="E48" s="25"/>
    </row>
    <row r="49" spans="1:5">
      <c r="A49" s="25"/>
      <c r="C49" s="25"/>
      <c r="E49" s="25"/>
    </row>
    <row r="50" spans="1:5">
      <c r="A50" s="25"/>
      <c r="C50" s="25"/>
      <c r="E50" s="25"/>
    </row>
    <row r="51" spans="1:5">
      <c r="A51" s="25"/>
      <c r="C51" s="25"/>
      <c r="E51" s="25"/>
    </row>
    <row r="52" spans="1:5">
      <c r="A52" s="25"/>
      <c r="C52" s="25"/>
      <c r="E52" s="25"/>
    </row>
    <row r="53" spans="1:5">
      <c r="A53" s="25"/>
      <c r="C53" s="25"/>
      <c r="E53" s="25"/>
    </row>
  </sheetData>
  <conditionalFormatting sqref="B4:B6">
    <cfRule type="containsText" dxfId="6" priority="2" operator="containsText" text="Low">
      <formula>NOT(ISERROR(SEARCH("Low",B4)))</formula>
    </cfRule>
    <cfRule type="containsText" dxfId="5" priority="3" operator="containsText" text="Medium">
      <formula>NOT(ISERROR(SEARCH("Medium",B4)))</formula>
    </cfRule>
    <cfRule type="containsText" dxfId="4" priority="4" operator="containsText" text="High">
      <formula>NOT(ISERROR(SEARCH("High",B4)))</formula>
    </cfRule>
  </conditionalFormatting>
  <conditionalFormatting sqref="D4:D7">
    <cfRule type="containsText" dxfId="3" priority="5" operator="containsText" text="NOT STARTED">
      <formula>NOT(ISERROR(SEARCH("NOT STARTED",D4)))</formula>
    </cfRule>
    <cfRule type="containsText" dxfId="2" priority="6" operator="containsText" text="DELAYED">
      <formula>NOT(ISERROR(SEARCH("DELAYED",D4)))</formula>
    </cfRule>
    <cfRule type="containsText" dxfId="1" priority="9" operator="containsText" text="COMPLETE">
      <formula>NOT(ISERROR(SEARCH("COMPLETE",D4)))</formula>
    </cfRule>
    <cfRule type="containsText" dxfId="0" priority="10" operator="containsText" text="ON TRACK">
      <formula>NOT(ISERROR(SEARCH("ON TRACK",D4)))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5B08B-0CFB-E449-B64E-B6B2E1AFF116}">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8"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PMO Dashboard</vt:lpstr>
      <vt:lpstr>Dashboard Data</vt:lpstr>
      <vt:lpstr>Dropdown Keys</vt:lpstr>
      <vt:lpstr>- Disclaimer -</vt:lpstr>
      <vt:lpstr>'Dashboard Data'!Print_Area</vt:lpstr>
      <vt:lpstr>'PMO Dashboard'!Print_Area</vt:lpstr>
      <vt:lpstr>Status</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2015-07-29T21:33:10Z</dcterms:created>
  <dcterms:modified xsi:type="dcterms:W3CDTF">2022-04-18T16:56:52Z</dcterms:modified>
</cp:coreProperties>
</file>