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Relationship Management 101/"/>
    </mc:Choice>
  </mc:AlternateContent>
  <xr:revisionPtr revIDLastSave="0" documentId="8_{9088FEF3-6686-4C21-83E8-D218DD3E0206}" xr6:coauthVersionLast="46" xr6:coauthVersionMax="46" xr10:uidLastSave="{00000000-0000-0000-0000-000000000000}"/>
  <bookViews>
    <workbookView xWindow="-110" yWindow="-110" windowWidth="38620" windowHeight="21220" tabRatio="500" xr2:uid="{00000000-000D-0000-FFFF-FFFF00000000}"/>
  </bookViews>
  <sheets>
    <sheet name="Vendor Application for Payment" sheetId="3" r:id="rId1"/>
    <sheet name="Vendor Progress Payment Backup" sheetId="1" r:id="rId2"/>
    <sheet name="- Disclaimer -" sheetId="4" r:id="rId3"/>
  </sheets>
  <definedNames>
    <definedName name="_xlnm.Print_Area" localSheetId="0">'Vendor Application for Payment'!$B$4:$P$38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82" i="1" l="1"/>
  <c r="H182" i="1"/>
  <c r="H183" i="1"/>
  <c r="H184" i="1"/>
  <c r="H185" i="1"/>
  <c r="H186" i="1"/>
  <c r="H187" i="1"/>
  <c r="H188" i="1"/>
  <c r="F176" i="1"/>
  <c r="H176" i="1"/>
  <c r="H177" i="1"/>
  <c r="H178" i="1"/>
  <c r="H179" i="1"/>
  <c r="H180" i="1"/>
  <c r="F162" i="1"/>
  <c r="H162" i="1"/>
  <c r="F163" i="1"/>
  <c r="H163" i="1"/>
  <c r="F164" i="1"/>
  <c r="H164" i="1"/>
  <c r="F165" i="1"/>
  <c r="H165" i="1"/>
  <c r="F166" i="1"/>
  <c r="H166" i="1"/>
  <c r="F167" i="1"/>
  <c r="H167" i="1"/>
  <c r="F168" i="1"/>
  <c r="H168" i="1"/>
  <c r="F169" i="1"/>
  <c r="H169" i="1"/>
  <c r="F170" i="1"/>
  <c r="H170" i="1"/>
  <c r="F171" i="1"/>
  <c r="H171" i="1"/>
  <c r="F172" i="1"/>
  <c r="H172" i="1"/>
  <c r="F173" i="1"/>
  <c r="H173" i="1"/>
  <c r="H174" i="1"/>
  <c r="F144" i="1"/>
  <c r="H144" i="1"/>
  <c r="F145" i="1"/>
  <c r="H145" i="1"/>
  <c r="F146" i="1"/>
  <c r="H146" i="1"/>
  <c r="F147" i="1"/>
  <c r="H147" i="1"/>
  <c r="F148" i="1"/>
  <c r="H148" i="1"/>
  <c r="F149" i="1"/>
  <c r="H149" i="1"/>
  <c r="F150" i="1"/>
  <c r="H150" i="1"/>
  <c r="F151" i="1"/>
  <c r="H151" i="1"/>
  <c r="F152" i="1"/>
  <c r="H152" i="1"/>
  <c r="F153" i="1"/>
  <c r="H153" i="1"/>
  <c r="F154" i="1"/>
  <c r="H154" i="1"/>
  <c r="F155" i="1"/>
  <c r="H155" i="1"/>
  <c r="F156" i="1"/>
  <c r="H156" i="1"/>
  <c r="F157" i="1"/>
  <c r="H157" i="1"/>
  <c r="F158" i="1"/>
  <c r="H158" i="1"/>
  <c r="F159" i="1"/>
  <c r="H159" i="1"/>
  <c r="H160" i="1"/>
  <c r="F138" i="1"/>
  <c r="H138" i="1"/>
  <c r="F139" i="1"/>
  <c r="H139" i="1"/>
  <c r="F140" i="1"/>
  <c r="H140" i="1"/>
  <c r="F141" i="1"/>
  <c r="H141" i="1"/>
  <c r="H142" i="1"/>
  <c r="F127" i="1"/>
  <c r="H127" i="1"/>
  <c r="F128" i="1"/>
  <c r="H128" i="1"/>
  <c r="F129" i="1"/>
  <c r="H129" i="1"/>
  <c r="F130" i="1"/>
  <c r="H130" i="1"/>
  <c r="F131" i="1"/>
  <c r="H131" i="1"/>
  <c r="F132" i="1"/>
  <c r="H132" i="1"/>
  <c r="F133" i="1"/>
  <c r="H133" i="1"/>
  <c r="F134" i="1"/>
  <c r="H134" i="1"/>
  <c r="F135" i="1"/>
  <c r="H135" i="1"/>
  <c r="H136" i="1"/>
  <c r="F115" i="1"/>
  <c r="H115" i="1"/>
  <c r="F116" i="1"/>
  <c r="H116" i="1"/>
  <c r="F117" i="1"/>
  <c r="H117" i="1"/>
  <c r="F118" i="1"/>
  <c r="H118" i="1"/>
  <c r="F119" i="1"/>
  <c r="H119" i="1"/>
  <c r="F120" i="1"/>
  <c r="H120" i="1"/>
  <c r="F121" i="1"/>
  <c r="H121" i="1"/>
  <c r="F122" i="1"/>
  <c r="H122" i="1"/>
  <c r="F123" i="1"/>
  <c r="H123" i="1"/>
  <c r="F124" i="1"/>
  <c r="H124" i="1"/>
  <c r="H125" i="1"/>
  <c r="F100" i="1"/>
  <c r="H100" i="1"/>
  <c r="F101" i="1"/>
  <c r="H101" i="1"/>
  <c r="F102" i="1"/>
  <c r="H102" i="1"/>
  <c r="F103" i="1"/>
  <c r="H103" i="1"/>
  <c r="F104" i="1"/>
  <c r="H104" i="1"/>
  <c r="F105" i="1"/>
  <c r="H105" i="1"/>
  <c r="F106" i="1"/>
  <c r="H106" i="1"/>
  <c r="F107" i="1"/>
  <c r="H107" i="1"/>
  <c r="F108" i="1"/>
  <c r="H108" i="1"/>
  <c r="F109" i="1"/>
  <c r="H109" i="1"/>
  <c r="F110" i="1"/>
  <c r="H110" i="1"/>
  <c r="F111" i="1"/>
  <c r="H111" i="1"/>
  <c r="F112" i="1"/>
  <c r="H112" i="1"/>
  <c r="H113" i="1"/>
  <c r="F90" i="1"/>
  <c r="H90" i="1"/>
  <c r="F91" i="1"/>
  <c r="H91" i="1"/>
  <c r="F92" i="1"/>
  <c r="H92" i="1"/>
  <c r="F93" i="1"/>
  <c r="H93" i="1"/>
  <c r="F94" i="1"/>
  <c r="H94" i="1"/>
  <c r="F95" i="1"/>
  <c r="H95" i="1"/>
  <c r="F96" i="1"/>
  <c r="H96" i="1"/>
  <c r="F97" i="1"/>
  <c r="H97" i="1"/>
  <c r="H98" i="1"/>
  <c r="F79" i="1"/>
  <c r="H79" i="1"/>
  <c r="F80" i="1"/>
  <c r="H80" i="1"/>
  <c r="F81" i="1"/>
  <c r="H81" i="1"/>
  <c r="F82" i="1"/>
  <c r="H82" i="1"/>
  <c r="F83" i="1"/>
  <c r="H83" i="1"/>
  <c r="F84" i="1"/>
  <c r="H84" i="1"/>
  <c r="F85" i="1"/>
  <c r="H85" i="1"/>
  <c r="F86" i="1"/>
  <c r="H86" i="1"/>
  <c r="F87" i="1"/>
  <c r="H87" i="1"/>
  <c r="H88" i="1"/>
  <c r="F63" i="1"/>
  <c r="H63" i="1"/>
  <c r="F64" i="1"/>
  <c r="H64" i="1"/>
  <c r="F65" i="1"/>
  <c r="H65" i="1"/>
  <c r="F66" i="1"/>
  <c r="H66" i="1"/>
  <c r="F67" i="1"/>
  <c r="H67" i="1"/>
  <c r="F68" i="1"/>
  <c r="H68" i="1"/>
  <c r="F69" i="1"/>
  <c r="H69" i="1"/>
  <c r="F70" i="1"/>
  <c r="H70" i="1"/>
  <c r="F71" i="1"/>
  <c r="H71" i="1"/>
  <c r="F72" i="1"/>
  <c r="H72" i="1"/>
  <c r="F73" i="1"/>
  <c r="H73" i="1"/>
  <c r="F74" i="1"/>
  <c r="H74" i="1"/>
  <c r="F75" i="1"/>
  <c r="H75" i="1"/>
  <c r="F76" i="1"/>
  <c r="H76" i="1"/>
  <c r="H77" i="1"/>
  <c r="F50" i="1"/>
  <c r="H50" i="1"/>
  <c r="F51" i="1"/>
  <c r="H51" i="1"/>
  <c r="F52" i="1"/>
  <c r="H52" i="1"/>
  <c r="F53" i="1"/>
  <c r="H53" i="1"/>
  <c r="F54" i="1"/>
  <c r="H54" i="1"/>
  <c r="F55" i="1"/>
  <c r="H55" i="1"/>
  <c r="F56" i="1"/>
  <c r="H56" i="1"/>
  <c r="F57" i="1"/>
  <c r="H57" i="1"/>
  <c r="F58" i="1"/>
  <c r="H58" i="1"/>
  <c r="F59" i="1"/>
  <c r="H59" i="1"/>
  <c r="F60" i="1"/>
  <c r="H60" i="1"/>
  <c r="H61" i="1"/>
  <c r="F42" i="1"/>
  <c r="H42" i="1"/>
  <c r="F43" i="1"/>
  <c r="H43" i="1"/>
  <c r="F44" i="1"/>
  <c r="H44" i="1"/>
  <c r="F45" i="1"/>
  <c r="H45" i="1"/>
  <c r="F46" i="1"/>
  <c r="H46" i="1"/>
  <c r="F47" i="1"/>
  <c r="H47" i="1"/>
  <c r="H48" i="1"/>
  <c r="F23" i="1"/>
  <c r="H23" i="1"/>
  <c r="F24" i="1"/>
  <c r="H24" i="1"/>
  <c r="F25" i="1"/>
  <c r="H25" i="1"/>
  <c r="F26" i="1"/>
  <c r="H26" i="1"/>
  <c r="F27" i="1"/>
  <c r="H27" i="1"/>
  <c r="F28" i="1"/>
  <c r="H28" i="1"/>
  <c r="F29" i="1"/>
  <c r="H29" i="1"/>
  <c r="F30" i="1"/>
  <c r="H30" i="1"/>
  <c r="F31" i="1"/>
  <c r="H31" i="1"/>
  <c r="F32" i="1"/>
  <c r="H32" i="1"/>
  <c r="F33" i="1"/>
  <c r="H33" i="1"/>
  <c r="F34" i="1"/>
  <c r="H34" i="1"/>
  <c r="F35" i="1"/>
  <c r="H35" i="1"/>
  <c r="F36" i="1"/>
  <c r="H36" i="1"/>
  <c r="F37" i="1"/>
  <c r="H37" i="1"/>
  <c r="F38" i="1"/>
  <c r="H38" i="1"/>
  <c r="F39" i="1"/>
  <c r="H39" i="1"/>
  <c r="H40" i="1"/>
  <c r="F5" i="1"/>
  <c r="H5" i="1"/>
  <c r="F6" i="1"/>
  <c r="H6" i="1"/>
  <c r="F7" i="1"/>
  <c r="H7" i="1"/>
  <c r="F8" i="1"/>
  <c r="H8" i="1"/>
  <c r="F9" i="1"/>
  <c r="H9" i="1"/>
  <c r="F10" i="1"/>
  <c r="H10" i="1"/>
  <c r="F11" i="1"/>
  <c r="H11" i="1"/>
  <c r="F12" i="1"/>
  <c r="H12" i="1"/>
  <c r="F13" i="1"/>
  <c r="H13" i="1"/>
  <c r="F14" i="1"/>
  <c r="H14" i="1"/>
  <c r="F15" i="1"/>
  <c r="H15" i="1"/>
  <c r="F16" i="1"/>
  <c r="H16" i="1"/>
  <c r="F17" i="1"/>
  <c r="H17" i="1"/>
  <c r="F18" i="1"/>
  <c r="H18" i="1"/>
  <c r="F19" i="1"/>
  <c r="H19" i="1"/>
  <c r="F20" i="1"/>
  <c r="H20" i="1"/>
  <c r="H21" i="1"/>
  <c r="H190" i="1"/>
  <c r="F36" i="3"/>
  <c r="G36" i="3"/>
  <c r="F37" i="3"/>
  <c r="F23" i="3"/>
  <c r="F25" i="3"/>
  <c r="F29" i="3"/>
  <c r="F31" i="3"/>
  <c r="B183" i="1"/>
  <c r="B184" i="1"/>
  <c r="B185" i="1"/>
  <c r="B186" i="1"/>
  <c r="B187" i="1"/>
  <c r="B177" i="1"/>
  <c r="B178" i="1"/>
  <c r="B179" i="1"/>
  <c r="B163" i="1"/>
  <c r="B164" i="1"/>
  <c r="B165" i="1"/>
  <c r="B166" i="1"/>
  <c r="B167" i="1"/>
  <c r="B168" i="1"/>
  <c r="B169" i="1"/>
  <c r="B170" i="1"/>
  <c r="B171" i="1"/>
  <c r="B172" i="1"/>
  <c r="B173" i="1"/>
  <c r="B145" i="1"/>
  <c r="B146" i="1"/>
  <c r="B147" i="1"/>
  <c r="B148" i="1"/>
  <c r="B149" i="1"/>
  <c r="B150" i="1"/>
  <c r="B151" i="1"/>
  <c r="B152" i="1"/>
  <c r="B153" i="1"/>
  <c r="B154" i="1"/>
  <c r="B155" i="1"/>
  <c r="B156" i="1"/>
  <c r="B157" i="1"/>
  <c r="B158" i="1"/>
  <c r="B159" i="1"/>
  <c r="B139" i="1"/>
  <c r="B140" i="1"/>
  <c r="B141" i="1"/>
  <c r="B128" i="1"/>
  <c r="B129" i="1"/>
  <c r="B130" i="1"/>
  <c r="B131" i="1"/>
  <c r="B132" i="1"/>
  <c r="B133" i="1"/>
  <c r="B134" i="1"/>
  <c r="B135" i="1"/>
  <c r="B116" i="1"/>
  <c r="B117" i="1"/>
  <c r="B118" i="1"/>
  <c r="B119" i="1"/>
  <c r="B120" i="1"/>
  <c r="B121" i="1"/>
  <c r="B122" i="1"/>
  <c r="B123" i="1"/>
  <c r="B124" i="1"/>
  <c r="B101" i="1"/>
  <c r="B102" i="1"/>
  <c r="B103" i="1"/>
  <c r="B104" i="1"/>
  <c r="B105" i="1"/>
  <c r="B106" i="1"/>
  <c r="B107" i="1"/>
  <c r="B108" i="1"/>
  <c r="B109" i="1"/>
  <c r="B110" i="1"/>
  <c r="B111" i="1"/>
  <c r="B112" i="1"/>
  <c r="B91" i="1"/>
  <c r="B92" i="1"/>
  <c r="B93" i="1"/>
  <c r="B94" i="1"/>
  <c r="B95" i="1"/>
  <c r="B96" i="1"/>
  <c r="B97" i="1"/>
  <c r="B80" i="1"/>
  <c r="B81" i="1"/>
  <c r="B82" i="1"/>
  <c r="B83" i="1"/>
  <c r="B84" i="1"/>
  <c r="B85" i="1"/>
  <c r="B86" i="1"/>
  <c r="B87" i="1"/>
  <c r="B64" i="1"/>
  <c r="B65" i="1"/>
  <c r="B66" i="1"/>
  <c r="B67" i="1"/>
  <c r="B68" i="1"/>
  <c r="B69" i="1"/>
  <c r="B70" i="1"/>
  <c r="B71" i="1"/>
  <c r="B72" i="1"/>
  <c r="B73" i="1"/>
  <c r="B74" i="1"/>
  <c r="B75" i="1"/>
  <c r="B76" i="1"/>
  <c r="B51" i="1"/>
  <c r="B52" i="1"/>
  <c r="B53" i="1"/>
  <c r="B54" i="1"/>
  <c r="B55" i="1"/>
  <c r="B56" i="1"/>
  <c r="B57" i="1"/>
  <c r="B58" i="1"/>
  <c r="B59" i="1"/>
  <c r="B60" i="1"/>
  <c r="B43" i="1"/>
  <c r="B44" i="1"/>
  <c r="B45" i="1"/>
  <c r="B46" i="1"/>
  <c r="B47" i="1"/>
  <c r="B24" i="1"/>
  <c r="B25" i="1"/>
  <c r="B26" i="1"/>
  <c r="B27" i="1"/>
  <c r="B28" i="1"/>
  <c r="B29" i="1"/>
  <c r="B30" i="1"/>
  <c r="B31" i="1"/>
  <c r="B32" i="1"/>
  <c r="B33" i="1"/>
  <c r="B34" i="1"/>
  <c r="B35" i="1"/>
  <c r="B36" i="1"/>
  <c r="B37" i="1"/>
  <c r="B38" i="1"/>
  <c r="B39" i="1"/>
  <c r="B6" i="1"/>
  <c r="B7" i="1"/>
  <c r="B8" i="1"/>
  <c r="B9" i="1"/>
  <c r="B10" i="1"/>
  <c r="B11" i="1"/>
  <c r="B12" i="1"/>
  <c r="B13" i="1"/>
  <c r="B14" i="1"/>
  <c r="B15" i="1"/>
  <c r="B16" i="1"/>
  <c r="B17" i="1"/>
  <c r="B18" i="1"/>
  <c r="B19" i="1"/>
  <c r="B20" i="1"/>
</calcChain>
</file>

<file path=xl/sharedStrings.xml><?xml version="1.0" encoding="utf-8"?>
<sst xmlns="http://schemas.openxmlformats.org/spreadsheetml/2006/main" count="250" uniqueCount="78">
  <si>
    <t>TOTAL</t>
  </si>
  <si>
    <t>TASK DESCRIPTION</t>
  </si>
  <si>
    <t>BID ITEM #</t>
  </si>
  <si>
    <t xml:space="preserve"> </t>
  </si>
  <si>
    <t>CONTRACT SUM</t>
  </si>
  <si>
    <t>AMOUNT VALUED</t>
  </si>
  <si>
    <t>AMOUNT PAYABLE</t>
  </si>
  <si>
    <t>WORK COMPLETE (%)</t>
  </si>
  <si>
    <t>n/a</t>
  </si>
  <si>
    <t>REASON FOR DIFFERENCE</t>
  </si>
  <si>
    <t>APPLICATION FOR PAYMENT</t>
  </si>
  <si>
    <t>PROJECT:</t>
  </si>
  <si>
    <t xml:space="preserve">APPLICATION NUMBER: </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</si>
  <si>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</si>
  <si>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</si>
  <si>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</si>
  <si>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</si>
  <si>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</si>
  <si>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</si>
  <si>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</si>
  <si>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</si>
  <si>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</si>
  <si>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</si>
  <si>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</si>
  <si>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</si>
  <si>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</si>
  <si>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</si>
  <si>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Changes From Prev Applications:</t>
  </si>
  <si>
    <t>Changes From This Application:</t>
  </si>
  <si>
    <t xml:space="preserve">DATE: </t>
  </si>
  <si>
    <t>State:</t>
  </si>
  <si>
    <t>Country:</t>
  </si>
  <si>
    <t xml:space="preserve">this </t>
  </si>
  <si>
    <t xml:space="preserve">day of </t>
  </si>
  <si>
    <t>Notary Public Name:</t>
  </si>
  <si>
    <t>Commission Expiration Date:</t>
  </si>
  <si>
    <t>AMOUNT CERTIFIED:</t>
  </si>
  <si>
    <t>DATE:</t>
  </si>
  <si>
    <t>PERIOD ENDING:</t>
  </si>
  <si>
    <t>CONTRACT WORK:</t>
  </si>
  <si>
    <t>PREPARED BY:</t>
  </si>
  <si>
    <t>CONTRACT NO:</t>
  </si>
  <si>
    <t>Total Completed To Date:</t>
  </si>
  <si>
    <t>of Completed Work</t>
  </si>
  <si>
    <t>VENDOR'S CLAIM</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</si>
  <si>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</si>
  <si>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</si>
  <si>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</si>
  <si>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</si>
  <si>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</si>
  <si>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</si>
  <si>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</si>
  <si>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</si>
  <si>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</si>
  <si>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</si>
  <si>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</si>
  <si>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</si>
  <si>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</si>
  <si>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</si>
  <si>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</si>
  <si>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Description</t>
  </si>
  <si>
    <t>TO CLIENT:</t>
  </si>
  <si>
    <t xml:space="preserve">Vendor: </t>
  </si>
  <si>
    <t>VENDOR PROGRESS PAYMENT BACKUP</t>
  </si>
  <si>
    <t>VENDOR'S APPLICATION FOR PAYMENT</t>
  </si>
  <si>
    <t>VENDOR'S CERTIFICATION:</t>
  </si>
  <si>
    <t>CLIENT'S CERTIFICATE FOR PAYMENT:</t>
  </si>
  <si>
    <t>CLIENT:</t>
  </si>
  <si>
    <t>NET CHANGES</t>
  </si>
  <si>
    <t>VENDOR PROGRESS PAYMENT TEMPLATE</t>
  </si>
  <si>
    <t>FROM VENDOR:</t>
  </si>
  <si>
    <t>Subscribed and sworn to before me</t>
  </si>
  <si>
    <t>The amount certified is payable to the vendor listed above.</t>
  </si>
  <si>
    <t>Provide explanation below or attached if amount certified does not match this application amount. Initial all figures and markups to agree with certified amount.</t>
  </si>
  <si>
    <t>The client hereby confirms to the best of his/her knowledge that based on site observations, this payment application accurately reflects the progression of work and meets contract requirements sufficient enough to justify payment in the amount certified below:</t>
  </si>
  <si>
    <t xml:space="preserve">To the best of the undersigned vendor's knowledge, information, and belief in the work covered by this application for payment, the work has been completed in accordance with the contract documents, that all amounts have been paid to him for work for which previous certificates for payment were issued and payments received from the owner, and that current payment shown herein is now due.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</si>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</sst>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21"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2"/>
      <color theme="1"/>
      <name val="Arial"/>
      <family val="2"/>
    </font>
    <font>
      <b/>
      <sz val="12"/>
      <color theme="1"/>
      <name val="Arial"/>
      <family val="2"/>
    </font>
    <font>
      <b/>
      <sz val="12"/>
      <color theme="0"/>
      <name val="Arial"/>
      <family val="2"/>
    </font>
    <font>
      <b/>
      <sz val="11"/>
      <color theme="0"/>
      <name val="Arial"/>
      <family val="2"/>
    </font>
    <font>
      <b/>
      <sz val="22"/>
      <color theme="4" tint="-0.249977111117893"/>
      <name val="Arial"/>
      <family val="2"/>
    </font>
    <font>
      <sz val="11"/>
      <color theme="1"/>
      <name val="Arial"/>
      <family val="2"/>
    </font>
    <font>
      <b/>
      <sz val="11"/>
      <color theme="1"/>
      <name val="Arial"/>
      <family val="2"/>
    </font>
    <font>
      <sz val="10"/>
      <color theme="1"/>
      <name val="Arial"/>
      <family val="2"/>
    </font>
    <font>
      <sz val="9"/>
      <color theme="1"/>
      <name val="Arial"/>
      <family val="2"/>
    </font>
    <font>
      <b/>
      <sz val="18"/>
      <color theme="1"/>
      <name val="Arial"/>
      <family val="2"/>
    </font>
    <font>
      <b/>
      <sz val="10"/>
      <color theme="1"/>
      <name val="Arial"/>
      <family val="2"/>
    </font>
    <font>
      <sz val="12"/>
      <color theme="1"/>
      <name val="Century Gothic"/>
      <family val="2"/>
    </font>
    <font>
      <b/>
      <sz val="22"/>
      <color theme="4" tint="-0.249977111117893"/>
      <name val="Century Gothic"/>
      <family val="2"/>
    </font>
    <font>
      <sz val="8"/>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E2EBFD"/>
        <bgColor indexed="64"/>
      </patternFill>
    </fill>
    <fill>
      <patternFill patternType="solid">
        <fgColor rgb="FF00BD32"/>
        <bgColor rgb="FF000000"/>
      </patternFill>
    </fill>
  </fills>
  <borders count="30">
    <border>
      <left/>
      <right/>
      <top/>
      <bottom/>
      <diagonal/>
    </border>
    <border>
      <left style="thin">
        <color auto="1"/>
      </left>
      <right/>
      <top style="thin">
        <color auto="1"/>
      </top>
      <bottom/>
      <diagonal/>
    </border>
    <border>
      <left/>
      <right/>
      <top style="thin">
        <color auto="1"/>
      </top>
      <bottom/>
      <diagonal/>
    </border>
    <border>
      <left style="hair">
        <color indexed="55"/>
      </left>
      <right style="hair">
        <color indexed="55"/>
      </right>
      <top style="hair">
        <color indexed="55"/>
      </top>
      <bottom style="hair">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indexed="55"/>
      </left>
      <right style="hair">
        <color indexed="55"/>
      </right>
      <top/>
      <bottom style="hair">
        <color indexed="55"/>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top/>
      <bottom style="medium">
        <color auto="1"/>
      </bottom>
      <diagonal/>
    </border>
    <border>
      <left style="thin">
        <color theme="1"/>
      </left>
      <right style="thin">
        <color auto="1"/>
      </right>
      <top/>
      <bottom/>
      <diagonal/>
    </border>
    <border>
      <left/>
      <right/>
      <top/>
      <bottom style="double">
        <color theme="1"/>
      </bottom>
      <diagonal/>
    </border>
    <border>
      <left style="thin">
        <color theme="1"/>
      </left>
      <right/>
      <top/>
      <bottom style="double">
        <color theme="1"/>
      </bottom>
      <diagonal/>
    </border>
    <border>
      <left/>
      <right style="thin">
        <color theme="1"/>
      </right>
      <top/>
      <bottom style="double">
        <color theme="1"/>
      </bottom>
      <diagonal/>
    </border>
    <border>
      <left/>
      <right style="thin">
        <color theme="1"/>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auto="1"/>
      </left>
      <right style="thin">
        <color theme="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auto="1"/>
      </top>
      <bottom style="thin">
        <color theme="1"/>
      </bottom>
      <diagonal/>
    </border>
    <border>
      <left style="thick">
        <color theme="0" tint="-0.34998626667073579"/>
      </left>
      <right/>
      <top/>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 fillId="0" borderId="0"/>
  </cellStyleXfs>
  <cellXfs count="125">
    <xf numFmtId="0" fontId="0" fillId="0" borderId="0" xfId="0"/>
    <xf numFmtId="0" fontId="4" fillId="0" borderId="0" xfId="0" applyFont="1" applyBorder="1"/>
    <xf numFmtId="0" fontId="4" fillId="0" borderId="0" xfId="0" applyFont="1"/>
    <xf numFmtId="0" fontId="0" fillId="0" borderId="0" xfId="0" applyAlignment="1"/>
    <xf numFmtId="0" fontId="5" fillId="0" borderId="0" xfId="0" applyFont="1" applyFill="1"/>
    <xf numFmtId="0" fontId="5" fillId="0" borderId="0" xfId="0" applyFont="1"/>
    <xf numFmtId="0" fontId="5" fillId="2" borderId="0" xfId="0" applyFont="1" applyFill="1"/>
    <xf numFmtId="0" fontId="5" fillId="3" borderId="0" xfId="0" applyFont="1" applyFill="1" applyAlignment="1">
      <alignment vertical="center"/>
    </xf>
    <xf numFmtId="0" fontId="6" fillId="3" borderId="0" xfId="0" applyFont="1" applyFill="1" applyAlignment="1">
      <alignment vertical="center"/>
    </xf>
    <xf numFmtId="0" fontId="0" fillId="0" borderId="0" xfId="0" applyAlignment="1">
      <alignment vertical="center"/>
    </xf>
    <xf numFmtId="0" fontId="5" fillId="0" borderId="0" xfId="0" applyFont="1" applyAlignment="1">
      <alignment vertical="center"/>
    </xf>
    <xf numFmtId="0" fontId="9" fillId="0" borderId="0" xfId="0" applyFont="1" applyFill="1" applyAlignment="1">
      <alignment vertical="center"/>
    </xf>
    <xf numFmtId="0" fontId="8" fillId="5" borderId="0" xfId="0" applyFont="1" applyFill="1" applyAlignment="1">
      <alignment horizontal="center" vertical="center" wrapText="1"/>
    </xf>
    <xf numFmtId="0" fontId="8" fillId="5" borderId="0" xfId="0" applyFont="1" applyFill="1" applyAlignment="1">
      <alignment horizontal="center" vertical="center"/>
    </xf>
    <xf numFmtId="0" fontId="10" fillId="3" borderId="0" xfId="0" applyFont="1" applyFill="1" applyBorder="1" applyAlignment="1">
      <alignment vertical="center"/>
    </xf>
    <xf numFmtId="44" fontId="10" fillId="0" borderId="3" xfId="1" applyFont="1" applyFill="1" applyBorder="1" applyAlignment="1">
      <alignment vertical="center"/>
    </xf>
    <xf numFmtId="9" fontId="10" fillId="0" borderId="3" xfId="22" applyFont="1" applyFill="1" applyBorder="1" applyAlignment="1">
      <alignment vertical="center"/>
    </xf>
    <xf numFmtId="44" fontId="10" fillId="0" borderId="8" xfId="1" applyFont="1" applyFill="1" applyBorder="1" applyAlignment="1">
      <alignment vertical="center"/>
    </xf>
    <xf numFmtId="0" fontId="10" fillId="3" borderId="0" xfId="0" applyFont="1" applyFill="1" applyBorder="1" applyAlignment="1">
      <alignment horizontal="center" vertical="center"/>
    </xf>
    <xf numFmtId="0" fontId="10" fillId="3" borderId="0" xfId="0" applyFont="1" applyFill="1" applyAlignment="1">
      <alignment vertical="center"/>
    </xf>
    <xf numFmtId="0" fontId="10" fillId="3" borderId="0" xfId="0" applyFont="1" applyFill="1" applyAlignment="1">
      <alignment vertical="center" wrapText="1"/>
    </xf>
    <xf numFmtId="9" fontId="10" fillId="0" borderId="8" xfId="22" applyFont="1" applyFill="1" applyBorder="1" applyAlignment="1">
      <alignment vertical="center"/>
    </xf>
    <xf numFmtId="44" fontId="10" fillId="3" borderId="0" xfId="1" applyFont="1" applyFill="1" applyAlignment="1">
      <alignment vertical="center"/>
    </xf>
    <xf numFmtId="0" fontId="10" fillId="3" borderId="0" xfId="0" applyNumberFormat="1" applyFont="1" applyFill="1" applyAlignment="1">
      <alignment vertical="center"/>
    </xf>
    <xf numFmtId="0" fontId="11" fillId="3" borderId="0" xfId="0" applyFont="1" applyFill="1" applyAlignment="1">
      <alignment vertical="center"/>
    </xf>
    <xf numFmtId="44" fontId="11" fillId="3" borderId="0" xfId="1" applyFont="1" applyFill="1" applyAlignment="1">
      <alignment vertical="center"/>
    </xf>
    <xf numFmtId="0" fontId="11" fillId="3" borderId="0" xfId="0" applyNumberFormat="1" applyFont="1" applyFill="1" applyAlignment="1">
      <alignment vertical="center"/>
    </xf>
    <xf numFmtId="0" fontId="10" fillId="3" borderId="0" xfId="0" applyFont="1" applyFill="1" applyAlignment="1">
      <alignment horizontal="center" vertical="center"/>
    </xf>
    <xf numFmtId="9" fontId="10" fillId="0" borderId="3" xfId="1" applyNumberFormat="1" applyFont="1" applyFill="1" applyBorder="1" applyAlignment="1">
      <alignment vertical="center"/>
    </xf>
    <xf numFmtId="10" fontId="10" fillId="0" borderId="3" xfId="1" applyNumberFormat="1" applyFont="1" applyFill="1" applyBorder="1" applyAlignment="1">
      <alignment vertical="center"/>
    </xf>
    <xf numFmtId="44" fontId="10" fillId="3" borderId="0" xfId="1" applyFont="1" applyFill="1" applyBorder="1" applyAlignment="1">
      <alignment vertical="center"/>
    </xf>
    <xf numFmtId="0" fontId="7" fillId="6" borderId="0" xfId="0" applyFont="1" applyFill="1" applyAlignment="1">
      <alignment vertical="center"/>
    </xf>
    <xf numFmtId="44" fontId="7" fillId="6" borderId="0" xfId="0" applyNumberFormat="1" applyFont="1" applyFill="1" applyAlignment="1">
      <alignment vertical="center"/>
    </xf>
    <xf numFmtId="0" fontId="12" fillId="3" borderId="9" xfId="0" applyFont="1" applyFill="1" applyBorder="1"/>
    <xf numFmtId="0" fontId="12" fillId="3" borderId="11" xfId="0" applyFont="1" applyFill="1" applyBorder="1"/>
    <xf numFmtId="0" fontId="12" fillId="3" borderId="7" xfId="0" applyFont="1" applyFill="1" applyBorder="1"/>
    <xf numFmtId="0" fontId="12" fillId="3" borderId="13" xfId="0" applyFont="1" applyFill="1" applyBorder="1"/>
    <xf numFmtId="0" fontId="12" fillId="4" borderId="0" xfId="0" applyFont="1" applyFill="1" applyBorder="1"/>
    <xf numFmtId="0" fontId="12" fillId="4" borderId="11" xfId="0" applyFont="1" applyFill="1" applyBorder="1"/>
    <xf numFmtId="0" fontId="12" fillId="4" borderId="0" xfId="0" applyFont="1" applyFill="1" applyBorder="1" applyAlignment="1">
      <alignment horizontal="right"/>
    </xf>
    <xf numFmtId="0" fontId="12" fillId="4" borderId="7" xfId="0" applyFont="1" applyFill="1" applyBorder="1"/>
    <xf numFmtId="0" fontId="12" fillId="4" borderId="0" xfId="0" applyFont="1" applyFill="1" applyBorder="1" applyAlignment="1">
      <alignment horizontal="center"/>
    </xf>
    <xf numFmtId="0" fontId="12" fillId="4" borderId="7" xfId="0" applyFont="1" applyFill="1" applyBorder="1" applyAlignment="1">
      <alignment horizontal="center"/>
    </xf>
    <xf numFmtId="0" fontId="12" fillId="4" borderId="5" xfId="0" applyFont="1" applyFill="1" applyBorder="1" applyAlignment="1">
      <alignment horizontal="center"/>
    </xf>
    <xf numFmtId="0" fontId="12" fillId="4" borderId="0" xfId="0" applyFont="1" applyFill="1"/>
    <xf numFmtId="0" fontId="12" fillId="4" borderId="0" xfId="0" applyFont="1" applyFill="1" applyBorder="1" applyAlignment="1"/>
    <xf numFmtId="0" fontId="12" fillId="4" borderId="15" xfId="0" applyFont="1" applyFill="1" applyBorder="1"/>
    <xf numFmtId="0" fontId="12" fillId="4" borderId="14" xfId="0" applyFont="1" applyFill="1" applyBorder="1"/>
    <xf numFmtId="0" fontId="12" fillId="4" borderId="0" xfId="0" applyFont="1" applyFill="1" applyBorder="1" applyAlignment="1">
      <alignment vertical="top" wrapText="1"/>
    </xf>
    <xf numFmtId="0" fontId="12" fillId="4" borderId="7" xfId="0" applyFont="1" applyFill="1" applyBorder="1" applyAlignment="1">
      <alignment vertical="top" wrapText="1"/>
    </xf>
    <xf numFmtId="0" fontId="12" fillId="4" borderId="11" xfId="0" applyFont="1" applyFill="1" applyBorder="1" applyAlignment="1">
      <alignment vertical="top" wrapText="1"/>
    </xf>
    <xf numFmtId="0" fontId="14" fillId="3" borderId="1" xfId="0" applyFont="1" applyFill="1" applyBorder="1" applyAlignment="1">
      <alignment horizontal="left" vertical="center" indent="1"/>
    </xf>
    <xf numFmtId="0" fontId="12" fillId="3" borderId="2" xfId="0" applyFont="1" applyFill="1" applyBorder="1" applyAlignment="1">
      <alignment horizontal="left" indent="1"/>
    </xf>
    <xf numFmtId="0" fontId="12" fillId="3" borderId="10" xfId="0" applyFont="1" applyFill="1" applyBorder="1" applyAlignment="1">
      <alignment horizontal="left" indent="1"/>
    </xf>
    <xf numFmtId="0" fontId="12" fillId="3" borderId="0" xfId="0" applyFont="1" applyFill="1" applyBorder="1" applyAlignment="1">
      <alignment horizontal="left" indent="1"/>
    </xf>
    <xf numFmtId="0" fontId="12" fillId="3" borderId="12" xfId="0" applyFont="1" applyFill="1" applyBorder="1" applyAlignment="1">
      <alignment horizontal="left" indent="1"/>
    </xf>
    <xf numFmtId="0" fontId="12" fillId="3" borderId="7" xfId="0" applyFont="1" applyFill="1" applyBorder="1" applyAlignment="1">
      <alignment horizontal="left" indent="1"/>
    </xf>
    <xf numFmtId="0" fontId="12" fillId="4" borderId="10" xfId="0" applyFont="1" applyFill="1" applyBorder="1" applyAlignment="1">
      <alignment horizontal="left" indent="1"/>
    </xf>
    <xf numFmtId="0" fontId="12" fillId="4" borderId="0" xfId="0" applyFont="1" applyFill="1" applyBorder="1" applyAlignment="1">
      <alignment horizontal="left" indent="1"/>
    </xf>
    <xf numFmtId="9" fontId="12" fillId="4" borderId="7" xfId="22" applyFont="1" applyFill="1" applyBorder="1" applyAlignment="1">
      <alignment horizontal="left" indent="1"/>
    </xf>
    <xf numFmtId="0" fontId="12" fillId="4" borderId="0" xfId="0" applyFont="1" applyFill="1" applyBorder="1" applyAlignment="1">
      <alignment horizontal="right" vertical="top" wrapText="1"/>
    </xf>
    <xf numFmtId="0" fontId="12" fillId="4" borderId="7" xfId="0" applyFont="1" applyFill="1" applyBorder="1" applyAlignment="1"/>
    <xf numFmtId="0" fontId="4" fillId="4" borderId="16" xfId="0" applyFont="1" applyFill="1" applyBorder="1"/>
    <xf numFmtId="0" fontId="12" fillId="4" borderId="17" xfId="0" applyFont="1" applyFill="1" applyBorder="1" applyAlignment="1"/>
    <xf numFmtId="44" fontId="12" fillId="4" borderId="17" xfId="1" applyFont="1" applyFill="1" applyBorder="1" applyAlignment="1">
      <alignment horizontal="center"/>
    </xf>
    <xf numFmtId="0" fontId="12" fillId="4" borderId="17" xfId="0" applyFont="1" applyFill="1" applyBorder="1"/>
    <xf numFmtId="0" fontId="4" fillId="4" borderId="18" xfId="0" applyFont="1" applyFill="1" applyBorder="1"/>
    <xf numFmtId="0" fontId="12" fillId="4" borderId="19" xfId="0" applyFont="1" applyFill="1" applyBorder="1"/>
    <xf numFmtId="0" fontId="12" fillId="4" borderId="20" xfId="0" applyFont="1" applyFill="1" applyBorder="1"/>
    <xf numFmtId="0" fontId="12" fillId="4" borderId="20" xfId="0" applyFont="1" applyFill="1" applyBorder="1" applyAlignment="1"/>
    <xf numFmtId="0" fontId="12" fillId="4" borderId="20" xfId="0" applyFont="1" applyFill="1" applyBorder="1" applyAlignment="1">
      <alignment vertical="top" wrapText="1"/>
    </xf>
    <xf numFmtId="0" fontId="13" fillId="4" borderId="11" xfId="0" applyFont="1" applyFill="1" applyBorder="1" applyAlignment="1">
      <alignment vertical="top" wrapText="1"/>
    </xf>
    <xf numFmtId="0" fontId="12" fillId="4" borderId="0" xfId="0" applyFont="1" applyFill="1" applyBorder="1" applyAlignment="1">
      <alignment vertical="center"/>
    </xf>
    <xf numFmtId="0" fontId="12" fillId="4" borderId="0" xfId="0" applyFont="1" applyFill="1" applyBorder="1" applyAlignment="1">
      <alignment vertical="center" wrapText="1"/>
    </xf>
    <xf numFmtId="0" fontId="12" fillId="4" borderId="11" xfId="0" applyFont="1" applyFill="1" applyBorder="1" applyAlignment="1">
      <alignment vertical="center" wrapText="1"/>
    </xf>
    <xf numFmtId="0" fontId="13" fillId="4" borderId="0" xfId="0" applyFont="1" applyFill="1" applyBorder="1" applyAlignment="1">
      <alignment vertical="center" wrapText="1"/>
    </xf>
    <xf numFmtId="0" fontId="13" fillId="4" borderId="11" xfId="0" applyFont="1" applyFill="1" applyBorder="1" applyAlignment="1">
      <alignment vertical="center" wrapText="1"/>
    </xf>
    <xf numFmtId="0" fontId="12" fillId="4" borderId="9" xfId="0" applyFont="1" applyFill="1" applyBorder="1" applyAlignment="1">
      <alignment horizontal="center" vertical="center"/>
    </xf>
    <xf numFmtId="0" fontId="4" fillId="4" borderId="23" xfId="0" applyFont="1" applyFill="1" applyBorder="1"/>
    <xf numFmtId="0" fontId="12" fillId="4" borderId="24" xfId="0" applyFont="1" applyFill="1" applyBorder="1" applyAlignment="1">
      <alignment horizontal="center" vertical="center"/>
    </xf>
    <xf numFmtId="0" fontId="12" fillId="4" borderId="22" xfId="0" applyFont="1" applyFill="1" applyBorder="1" applyAlignment="1">
      <alignment vertical="center"/>
    </xf>
    <xf numFmtId="0" fontId="12" fillId="4" borderId="22" xfId="0" applyFont="1" applyFill="1" applyBorder="1" applyAlignment="1">
      <alignment horizontal="left" vertical="center" indent="1"/>
    </xf>
    <xf numFmtId="44" fontId="12" fillId="4" borderId="22" xfId="1" applyFont="1" applyFill="1" applyBorder="1" applyAlignment="1">
      <alignment vertical="center"/>
    </xf>
    <xf numFmtId="0" fontId="12" fillId="3" borderId="2" xfId="0" applyFont="1" applyFill="1" applyBorder="1" applyAlignment="1">
      <alignment horizontal="left" vertical="center" indent="1"/>
    </xf>
    <xf numFmtId="0" fontId="12" fillId="3" borderId="2" xfId="0" applyFont="1" applyFill="1" applyBorder="1" applyAlignment="1">
      <alignment vertical="center"/>
    </xf>
    <xf numFmtId="0" fontId="12" fillId="3" borderId="2" xfId="0" applyFont="1" applyFill="1" applyBorder="1" applyAlignment="1">
      <alignment horizontal="left" vertical="center"/>
    </xf>
    <xf numFmtId="0" fontId="12" fillId="3" borderId="0" xfId="0" applyFont="1" applyFill="1" applyBorder="1" applyAlignment="1">
      <alignment horizontal="left" vertical="center" indent="1"/>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12" fillId="3" borderId="10" xfId="0" applyFont="1" applyFill="1" applyBorder="1" applyAlignment="1">
      <alignment horizontal="left" vertical="center" indent="1"/>
    </xf>
    <xf numFmtId="0" fontId="16" fillId="2" borderId="0" xfId="0" applyFont="1" applyFill="1"/>
    <xf numFmtId="0" fontId="4" fillId="0" borderId="0" xfId="0" applyFont="1" applyAlignment="1"/>
    <xf numFmtId="0" fontId="17" fillId="2" borderId="0" xfId="0" applyFont="1" applyFill="1"/>
    <xf numFmtId="0" fontId="5" fillId="0" borderId="29" xfId="24" applyFont="1" applyBorder="1" applyAlignment="1">
      <alignment horizontal="left" vertical="center" wrapText="1" indent="2"/>
    </xf>
    <xf numFmtId="0" fontId="1" fillId="0" borderId="0" xfId="24"/>
    <xf numFmtId="0" fontId="20" fillId="8" borderId="0" xfId="23" applyFont="1" applyFill="1" applyBorder="1" applyAlignment="1">
      <alignment horizontal="center" vertical="center" wrapText="1"/>
    </xf>
    <xf numFmtId="0" fontId="12" fillId="7" borderId="22" xfId="0" applyFont="1" applyFill="1" applyBorder="1" applyAlignment="1">
      <alignment horizontal="left" vertical="center" indent="1"/>
    </xf>
    <xf numFmtId="0" fontId="12" fillId="4" borderId="0" xfId="0" applyFont="1" applyFill="1" applyBorder="1" applyAlignment="1">
      <alignment horizontal="left"/>
    </xf>
    <xf numFmtId="0" fontId="12" fillId="4" borderId="7" xfId="0" applyFont="1" applyFill="1" applyBorder="1" applyAlignment="1">
      <alignment horizontal="left"/>
    </xf>
    <xf numFmtId="0" fontId="12" fillId="7" borderId="4" xfId="0" applyFont="1" applyFill="1" applyBorder="1" applyAlignment="1">
      <alignment horizontal="left" vertical="center" indent="1"/>
    </xf>
    <xf numFmtId="0" fontId="12" fillId="7" borderId="5" xfId="0" applyFont="1" applyFill="1" applyBorder="1" applyAlignment="1">
      <alignment horizontal="left" vertical="center" indent="1"/>
    </xf>
    <xf numFmtId="0" fontId="12" fillId="7" borderId="6" xfId="0" applyFont="1" applyFill="1" applyBorder="1" applyAlignment="1">
      <alignment horizontal="left" vertical="center" indent="1"/>
    </xf>
    <xf numFmtId="44" fontId="12" fillId="4" borderId="7" xfId="1" applyFont="1" applyFill="1" applyBorder="1" applyAlignment="1">
      <alignment horizontal="left"/>
    </xf>
    <xf numFmtId="44" fontId="12" fillId="4" borderId="7" xfId="0" applyNumberFormat="1" applyFont="1" applyFill="1" applyBorder="1" applyAlignment="1">
      <alignment horizontal="left"/>
    </xf>
    <xf numFmtId="0" fontId="13" fillId="4" borderId="0" xfId="0" applyFont="1" applyFill="1" applyBorder="1" applyAlignment="1">
      <alignment horizontal="left" vertical="center" wrapText="1"/>
    </xf>
    <xf numFmtId="0" fontId="12" fillId="4" borderId="5" xfId="0" applyFont="1" applyFill="1" applyBorder="1" applyAlignment="1">
      <alignment horizontal="left"/>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9" xfId="0" applyFont="1" applyFill="1" applyBorder="1" applyAlignment="1">
      <alignment horizontal="center" vertical="center"/>
    </xf>
    <xf numFmtId="0" fontId="15" fillId="4" borderId="25" xfId="0" applyFont="1" applyFill="1" applyBorder="1" applyAlignment="1">
      <alignment horizontal="right" vertical="center" indent="1"/>
    </xf>
    <xf numFmtId="0" fontId="15" fillId="4" borderId="26" xfId="0" applyFont="1" applyFill="1" applyBorder="1" applyAlignment="1">
      <alignment horizontal="right" vertical="center" indent="1"/>
    </xf>
    <xf numFmtId="0" fontId="15" fillId="4" borderId="27" xfId="0" applyFont="1" applyFill="1" applyBorder="1" applyAlignment="1">
      <alignment horizontal="right" vertical="center" indent="1"/>
    </xf>
    <xf numFmtId="44" fontId="12" fillId="4" borderId="22" xfId="1" applyFont="1" applyFill="1" applyBorder="1" applyAlignment="1">
      <alignment horizontal="center" vertical="center"/>
    </xf>
    <xf numFmtId="0" fontId="12" fillId="4" borderId="0" xfId="0" applyFont="1" applyFill="1" applyBorder="1" applyAlignment="1">
      <alignment horizontal="right" vertical="top"/>
    </xf>
    <xf numFmtId="0" fontId="12" fillId="4" borderId="0" xfId="0" applyFont="1" applyFill="1" applyBorder="1" applyAlignment="1">
      <alignment horizontal="center"/>
    </xf>
    <xf numFmtId="0" fontId="12" fillId="4" borderId="11" xfId="0" applyFont="1" applyFill="1" applyBorder="1" applyAlignment="1">
      <alignment horizontal="center"/>
    </xf>
    <xf numFmtId="0" fontId="12" fillId="4" borderId="21" xfId="0" applyFont="1" applyFill="1" applyBorder="1" applyAlignment="1">
      <alignment horizontal="center" vertical="center" wrapText="1"/>
    </xf>
    <xf numFmtId="0" fontId="12" fillId="7" borderId="22" xfId="0" applyFont="1" applyFill="1" applyBorder="1" applyAlignment="1">
      <alignment horizontal="left" vertical="center" wrapText="1" indent="1"/>
    </xf>
    <xf numFmtId="0" fontId="13" fillId="4" borderId="0" xfId="0" applyFont="1" applyFill="1" applyBorder="1" applyAlignment="1">
      <alignment horizontal="left" vertical="top" wrapText="1"/>
    </xf>
    <xf numFmtId="0" fontId="13" fillId="4" borderId="0" xfId="0" applyFont="1" applyFill="1" applyAlignment="1">
      <alignment horizontal="left" vertical="top" wrapText="1"/>
    </xf>
    <xf numFmtId="0" fontId="12" fillId="3" borderId="0"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8" xfId="0" applyFont="1" applyFill="1" applyBorder="1" applyAlignment="1">
      <alignment horizontal="center" vertical="center"/>
    </xf>
    <xf numFmtId="164" fontId="12" fillId="7" borderId="22" xfId="0" applyNumberFormat="1" applyFont="1" applyFill="1" applyBorder="1" applyAlignment="1">
      <alignment horizontal="center" vertical="center"/>
    </xf>
    <xf numFmtId="0" fontId="5" fillId="0" borderId="0" xfId="0" applyFont="1"/>
  </cellXfs>
  <cellStyles count="25">
    <cellStyle name="Normal 2" xfId="24" xr:uid="{C8B9ACD4-0F94-48F0-9BC3-82A1144B4D70}"/>
    <cellStyle name="Гиперссылка" xfId="23"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Процентный" xfId="22" builtinId="5"/>
  </cellStyles>
  <dxfs count="0"/>
  <tableStyles count="0" defaultTableStyle="TableStyleMedium9" defaultPivotStyle="PivotStyleMedium4"/>
  <colors>
    <mruColors>
      <color rgb="FFE2E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c0U5F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635000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22FD3F45-ABA6-47C7-A0B0-EAE416F5AAAE}"/>
            </a:ext>
          </a:extLst>
        </xdr:cNvPr>
        <xdr:cNvPicPr>
          <a:picLocks noChangeAspect="1"/>
        </xdr:cNvPicPr>
      </xdr:nvPicPr>
      <xdr:blipFill>
        <a:blip xmlns:r="http://schemas.openxmlformats.org/officeDocument/2006/relationships" r:embed="rId2"/>
        <a:stretch>
          <a:fillRect/>
        </a:stretch>
      </xdr:blipFill>
      <xdr:spPr>
        <a:xfrm>
          <a:off x="2159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c0U5F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P41"/>
  <sheetViews>
    <sheetView showGridLines="0" tabSelected="1" workbookViewId="0">
      <selection activeCell="B40" sqref="B40:P40"/>
    </sheetView>
  </sheetViews>
  <sheetFormatPr defaultColWidth="8.83203125" defaultRowHeight="13" x14ac:dyDescent="0.3"/>
  <cols>
    <col min="1" max="1" width="2.83203125" style="2" customWidth="1"/>
    <col min="2" max="2" width="4" style="2" customWidth="1"/>
    <col min="3" max="3" width="3" style="2" customWidth="1"/>
    <col min="4" max="4" width="7" style="2" customWidth="1"/>
    <col min="5" max="5" width="16.83203125" style="2" customWidth="1"/>
    <col min="6" max="7" width="14" style="2" customWidth="1"/>
    <col min="8" max="8" width="4.6640625" style="2" customWidth="1"/>
    <col min="9" max="9" width="5.5" style="2" customWidth="1"/>
    <col min="10" max="10" width="7.1640625" style="2" customWidth="1"/>
    <col min="11" max="11" width="9.33203125" style="2" customWidth="1"/>
    <col min="12" max="12" width="8.1640625" style="2" customWidth="1"/>
    <col min="13" max="14" width="8.83203125" style="2"/>
    <col min="15" max="15" width="15.33203125" style="2" customWidth="1"/>
    <col min="16" max="16" width="3.6640625" style="2" customWidth="1"/>
    <col min="17" max="17" width="2.83203125" style="2" customWidth="1"/>
    <col min="18" max="18" width="8.83203125" style="2"/>
    <col min="19" max="19" width="68.5" style="2" customWidth="1"/>
    <col min="20" max="16384" width="8.83203125" style="2"/>
  </cols>
  <sheetData>
    <row r="1" spans="1:16" ht="166.5" customHeight="1" x14ac:dyDescent="0.3"/>
    <row r="2" spans="1:16" customFormat="1" ht="50" customHeight="1" x14ac:dyDescent="0.5">
      <c r="A2" s="90"/>
      <c r="B2" s="92" t="s">
        <v>69</v>
      </c>
      <c r="C2" s="90"/>
      <c r="D2" s="90"/>
      <c r="E2" s="90"/>
      <c r="F2" s="90"/>
      <c r="G2" s="90"/>
      <c r="H2" s="90"/>
    </row>
    <row r="3" spans="1:16" ht="12" customHeight="1" x14ac:dyDescent="0.35">
      <c r="A3"/>
      <c r="B3" s="91"/>
      <c r="C3" s="91"/>
      <c r="D3" s="91"/>
      <c r="E3" s="91"/>
      <c r="F3" s="91"/>
      <c r="G3" s="91"/>
      <c r="H3" s="91"/>
      <c r="I3" s="91"/>
      <c r="J3" s="91"/>
    </row>
    <row r="4" spans="1:16" ht="35" customHeight="1" x14ac:dyDescent="0.3">
      <c r="B4" s="51" t="s">
        <v>10</v>
      </c>
      <c r="C4" s="52"/>
      <c r="D4" s="83"/>
      <c r="E4" s="83"/>
      <c r="F4" s="84"/>
      <c r="G4" s="84"/>
      <c r="H4" s="84"/>
      <c r="I4" s="84"/>
      <c r="J4" s="85" t="s">
        <v>12</v>
      </c>
      <c r="K4" s="85"/>
      <c r="L4" s="85"/>
      <c r="M4" s="122"/>
      <c r="N4" s="122"/>
      <c r="O4" s="122"/>
      <c r="P4" s="33"/>
    </row>
    <row r="5" spans="1:16" ht="25" customHeight="1" x14ac:dyDescent="0.3">
      <c r="B5" s="89" t="s">
        <v>61</v>
      </c>
      <c r="C5" s="54"/>
      <c r="D5" s="86"/>
      <c r="E5" s="86"/>
      <c r="F5" s="87"/>
      <c r="G5" s="87" t="s">
        <v>11</v>
      </c>
      <c r="H5" s="87"/>
      <c r="I5" s="87"/>
      <c r="J5" s="88"/>
      <c r="K5" s="88"/>
      <c r="L5" s="88"/>
      <c r="M5" s="87"/>
      <c r="N5" s="87"/>
      <c r="O5" s="87"/>
      <c r="P5" s="34"/>
    </row>
    <row r="6" spans="1:16" ht="25" customHeight="1" x14ac:dyDescent="0.3">
      <c r="B6" s="89"/>
      <c r="C6" s="96"/>
      <c r="D6" s="96"/>
      <c r="E6" s="96"/>
      <c r="F6" s="87"/>
      <c r="G6" s="117"/>
      <c r="H6" s="117"/>
      <c r="I6" s="87"/>
      <c r="J6" s="120" t="s">
        <v>38</v>
      </c>
      <c r="K6" s="120"/>
      <c r="L6" s="120"/>
      <c r="M6" s="123"/>
      <c r="N6" s="123"/>
      <c r="O6" s="123"/>
      <c r="P6" s="34"/>
    </row>
    <row r="7" spans="1:16" ht="25" customHeight="1" x14ac:dyDescent="0.3">
      <c r="B7" s="89"/>
      <c r="C7" s="96"/>
      <c r="D7" s="96"/>
      <c r="E7" s="96"/>
      <c r="F7" s="87"/>
      <c r="G7" s="117"/>
      <c r="H7" s="117"/>
      <c r="I7" s="87"/>
      <c r="J7" s="88"/>
      <c r="K7" s="88"/>
      <c r="L7" s="88"/>
      <c r="M7" s="87"/>
      <c r="N7" s="87"/>
      <c r="O7" s="87"/>
      <c r="P7" s="34"/>
    </row>
    <row r="8" spans="1:16" ht="25" customHeight="1" x14ac:dyDescent="0.3">
      <c r="B8" s="89"/>
      <c r="C8" s="96"/>
      <c r="D8" s="96"/>
      <c r="E8" s="96"/>
      <c r="F8" s="87"/>
      <c r="G8" s="117"/>
      <c r="H8" s="117"/>
      <c r="I8" s="87"/>
      <c r="J8" s="120" t="s">
        <v>39</v>
      </c>
      <c r="K8" s="120"/>
      <c r="L8" s="121"/>
      <c r="M8" s="99"/>
      <c r="N8" s="100"/>
      <c r="O8" s="101"/>
      <c r="P8" s="34"/>
    </row>
    <row r="9" spans="1:16" ht="25" customHeight="1" x14ac:dyDescent="0.3">
      <c r="B9" s="89" t="s">
        <v>70</v>
      </c>
      <c r="C9" s="54"/>
      <c r="D9" s="86"/>
      <c r="E9" s="86"/>
      <c r="F9" s="87"/>
      <c r="G9" s="117"/>
      <c r="H9" s="117"/>
      <c r="I9" s="87"/>
      <c r="J9" s="88"/>
      <c r="K9" s="88"/>
      <c r="L9" s="88"/>
      <c r="M9" s="87"/>
      <c r="N9" s="87"/>
      <c r="O9" s="87"/>
      <c r="P9" s="34"/>
    </row>
    <row r="10" spans="1:16" ht="25" customHeight="1" x14ac:dyDescent="0.3">
      <c r="B10" s="53"/>
      <c r="C10" s="96"/>
      <c r="D10" s="96"/>
      <c r="E10" s="96"/>
      <c r="F10" s="87"/>
      <c r="G10" s="117"/>
      <c r="H10" s="117"/>
      <c r="I10" s="87"/>
      <c r="J10" s="120" t="s">
        <v>41</v>
      </c>
      <c r="K10" s="120"/>
      <c r="L10" s="121"/>
      <c r="M10" s="99"/>
      <c r="N10" s="100"/>
      <c r="O10" s="101"/>
      <c r="P10" s="34"/>
    </row>
    <row r="11" spans="1:16" ht="25" customHeight="1" x14ac:dyDescent="0.3">
      <c r="B11" s="53"/>
      <c r="C11" s="96"/>
      <c r="D11" s="96"/>
      <c r="E11" s="96"/>
      <c r="F11" s="87"/>
      <c r="G11" s="117"/>
      <c r="H11" s="117"/>
      <c r="I11" s="87"/>
      <c r="J11" s="88"/>
      <c r="K11" s="88"/>
      <c r="L11" s="88"/>
      <c r="M11" s="87"/>
      <c r="N11" s="87"/>
      <c r="O11" s="87"/>
      <c r="P11" s="34"/>
    </row>
    <row r="12" spans="1:16" ht="25" customHeight="1" x14ac:dyDescent="0.3">
      <c r="B12" s="53"/>
      <c r="C12" s="96"/>
      <c r="D12" s="96"/>
      <c r="E12" s="96"/>
      <c r="F12" s="87"/>
      <c r="G12" s="117"/>
      <c r="H12" s="117"/>
      <c r="I12" s="87"/>
      <c r="J12" s="120" t="s">
        <v>40</v>
      </c>
      <c r="K12" s="120"/>
      <c r="L12" s="121"/>
      <c r="M12" s="99"/>
      <c r="N12" s="100"/>
      <c r="O12" s="101"/>
      <c r="P12" s="34"/>
    </row>
    <row r="13" spans="1:16" ht="25" customHeight="1" x14ac:dyDescent="0.3">
      <c r="B13" s="55"/>
      <c r="C13" s="56"/>
      <c r="D13" s="56"/>
      <c r="E13" s="56"/>
      <c r="F13" s="35"/>
      <c r="G13" s="35"/>
      <c r="H13" s="35"/>
      <c r="I13" s="35"/>
      <c r="J13" s="35"/>
      <c r="K13" s="35"/>
      <c r="L13" s="35"/>
      <c r="M13" s="35"/>
      <c r="N13" s="35"/>
      <c r="O13" s="35"/>
      <c r="P13" s="36"/>
    </row>
    <row r="14" spans="1:16" ht="25" customHeight="1" x14ac:dyDescent="0.3">
      <c r="B14" s="57" t="s">
        <v>64</v>
      </c>
      <c r="C14" s="58"/>
      <c r="D14" s="58"/>
      <c r="E14" s="58"/>
      <c r="F14" s="37"/>
      <c r="G14" s="37"/>
      <c r="H14" s="37"/>
      <c r="I14" s="37" t="s">
        <v>65</v>
      </c>
      <c r="J14" s="37"/>
      <c r="K14" s="37"/>
      <c r="L14" s="37"/>
      <c r="M14" s="37"/>
      <c r="N14" s="37"/>
      <c r="O14" s="37"/>
      <c r="P14" s="38"/>
    </row>
    <row r="15" spans="1:16" ht="25" customHeight="1" x14ac:dyDescent="0.3">
      <c r="B15" s="57" t="s">
        <v>13</v>
      </c>
      <c r="C15" s="58"/>
      <c r="D15" s="58"/>
      <c r="E15" s="58"/>
      <c r="F15" s="37"/>
      <c r="G15" s="37"/>
      <c r="H15" s="37"/>
      <c r="I15" s="118" t="s">
        <v>75</v>
      </c>
      <c r="J15" s="118"/>
      <c r="K15" s="118"/>
      <c r="L15" s="118"/>
      <c r="M15" s="118"/>
      <c r="N15" s="118"/>
      <c r="O15" s="118"/>
      <c r="P15" s="71"/>
    </row>
    <row r="16" spans="1:16" ht="25" customHeight="1" x14ac:dyDescent="0.3">
      <c r="B16" s="57" t="s">
        <v>3</v>
      </c>
      <c r="C16" s="58"/>
      <c r="D16" s="58"/>
      <c r="E16" s="58"/>
      <c r="F16" s="37"/>
      <c r="G16" s="37"/>
      <c r="H16" s="37"/>
      <c r="I16" s="118"/>
      <c r="J16" s="118"/>
      <c r="K16" s="118"/>
      <c r="L16" s="118"/>
      <c r="M16" s="118"/>
      <c r="N16" s="118"/>
      <c r="O16" s="118"/>
      <c r="P16" s="71"/>
    </row>
    <row r="17" spans="2:16" ht="25" customHeight="1" x14ac:dyDescent="0.3">
      <c r="B17" s="57">
        <v>1</v>
      </c>
      <c r="C17" s="58" t="s">
        <v>14</v>
      </c>
      <c r="D17" s="58"/>
      <c r="E17" s="58"/>
      <c r="F17" s="102">
        <v>0</v>
      </c>
      <c r="G17" s="102"/>
      <c r="H17" s="37"/>
      <c r="I17" s="118"/>
      <c r="J17" s="118"/>
      <c r="K17" s="118"/>
      <c r="L17" s="118"/>
      <c r="M17" s="118"/>
      <c r="N17" s="118"/>
      <c r="O17" s="118"/>
      <c r="P17" s="71"/>
    </row>
    <row r="18" spans="2:16" ht="25" customHeight="1" x14ac:dyDescent="0.3">
      <c r="B18" s="57">
        <v>2</v>
      </c>
      <c r="C18" s="58" t="s">
        <v>17</v>
      </c>
      <c r="D18" s="58"/>
      <c r="E18" s="58"/>
      <c r="F18" s="102">
        <v>0</v>
      </c>
      <c r="G18" s="102"/>
      <c r="H18" s="37"/>
      <c r="I18" s="37" t="s">
        <v>62</v>
      </c>
      <c r="J18" s="37"/>
      <c r="K18" s="98"/>
      <c r="L18" s="98"/>
      <c r="M18" s="98"/>
      <c r="N18" s="39" t="s">
        <v>29</v>
      </c>
      <c r="O18" s="61"/>
      <c r="P18" s="69"/>
    </row>
    <row r="19" spans="2:16" ht="25" customHeight="1" x14ac:dyDescent="0.3">
      <c r="B19" s="57">
        <v>3</v>
      </c>
      <c r="C19" s="58" t="s">
        <v>18</v>
      </c>
      <c r="D19" s="58"/>
      <c r="E19" s="58"/>
      <c r="F19" s="103">
        <v>0</v>
      </c>
      <c r="G19" s="98"/>
      <c r="H19" s="37"/>
      <c r="I19" s="37"/>
      <c r="J19" s="37"/>
      <c r="K19" s="37"/>
      <c r="L19" s="37"/>
      <c r="M19" s="37"/>
      <c r="N19" s="37"/>
      <c r="O19" s="37"/>
      <c r="P19" s="38"/>
    </row>
    <row r="20" spans="2:16" ht="25" customHeight="1" x14ac:dyDescent="0.3">
      <c r="B20" s="57">
        <v>4</v>
      </c>
      <c r="C20" s="58" t="s">
        <v>42</v>
      </c>
      <c r="D20" s="58"/>
      <c r="E20" s="58"/>
      <c r="F20" s="102">
        <v>0</v>
      </c>
      <c r="G20" s="102"/>
      <c r="H20" s="37"/>
      <c r="I20" s="37" t="s">
        <v>30</v>
      </c>
      <c r="J20" s="97"/>
      <c r="K20" s="97"/>
      <c r="L20" s="37" t="s">
        <v>31</v>
      </c>
      <c r="M20" s="97"/>
      <c r="N20" s="97"/>
      <c r="O20" s="37"/>
      <c r="P20" s="38"/>
    </row>
    <row r="21" spans="2:16" ht="25" customHeight="1" x14ac:dyDescent="0.3">
      <c r="B21" s="57">
        <v>5</v>
      </c>
      <c r="C21" s="58" t="s">
        <v>19</v>
      </c>
      <c r="D21" s="58"/>
      <c r="E21" s="58"/>
      <c r="F21" s="37"/>
      <c r="G21" s="37"/>
      <c r="H21" s="37"/>
      <c r="I21" s="37" t="s">
        <v>71</v>
      </c>
      <c r="J21" s="37"/>
      <c r="K21" s="37"/>
      <c r="L21" s="37"/>
      <c r="M21" s="37"/>
      <c r="N21" s="37"/>
      <c r="O21" s="37"/>
      <c r="P21" s="38"/>
    </row>
    <row r="22" spans="2:16" ht="25" customHeight="1" x14ac:dyDescent="0.3">
      <c r="B22" s="57"/>
      <c r="C22" s="58" t="s">
        <v>15</v>
      </c>
      <c r="D22" s="59">
        <v>0.15</v>
      </c>
      <c r="E22" s="58" t="s">
        <v>43</v>
      </c>
      <c r="F22" s="37"/>
      <c r="G22" s="37"/>
      <c r="H22" s="37"/>
      <c r="I22" s="37" t="s">
        <v>32</v>
      </c>
      <c r="J22" s="40"/>
      <c r="K22" s="41" t="s">
        <v>33</v>
      </c>
      <c r="L22" s="42"/>
      <c r="M22" s="42"/>
      <c r="N22" s="37"/>
      <c r="O22" s="37"/>
      <c r="P22" s="38"/>
    </row>
    <row r="23" spans="2:16" ht="25" customHeight="1" x14ac:dyDescent="0.3">
      <c r="B23" s="57"/>
      <c r="C23" s="58" t="s">
        <v>16</v>
      </c>
      <c r="D23" s="58"/>
      <c r="E23" s="58"/>
      <c r="F23" s="102">
        <f>F20*D22</f>
        <v>0</v>
      </c>
      <c r="G23" s="102"/>
      <c r="H23" s="37"/>
      <c r="I23" s="37" t="s">
        <v>34</v>
      </c>
      <c r="J23" s="37"/>
      <c r="K23" s="37"/>
      <c r="L23" s="43"/>
      <c r="M23" s="43"/>
      <c r="N23" s="37"/>
      <c r="O23" s="37"/>
      <c r="P23" s="38"/>
    </row>
    <row r="24" spans="2:16" ht="25" customHeight="1" x14ac:dyDescent="0.3">
      <c r="B24" s="57"/>
      <c r="C24" s="58"/>
      <c r="D24" s="58"/>
      <c r="E24" s="58"/>
      <c r="F24" s="37"/>
      <c r="G24" s="37"/>
      <c r="H24" s="37"/>
      <c r="I24" s="37" t="s">
        <v>35</v>
      </c>
      <c r="J24" s="37"/>
      <c r="K24" s="37"/>
      <c r="L24" s="105"/>
      <c r="M24" s="105"/>
      <c r="N24" s="37"/>
      <c r="O24" s="37"/>
      <c r="P24" s="38"/>
    </row>
    <row r="25" spans="2:16" ht="25" customHeight="1" x14ac:dyDescent="0.3">
      <c r="B25" s="57">
        <v>6</v>
      </c>
      <c r="C25" s="58" t="s">
        <v>20</v>
      </c>
      <c r="D25" s="58"/>
      <c r="E25" s="58"/>
      <c r="F25" s="102">
        <f>F20-F23</f>
        <v>0</v>
      </c>
      <c r="G25" s="102"/>
      <c r="H25" s="37"/>
      <c r="I25" s="44"/>
      <c r="J25" s="37"/>
      <c r="K25" s="37"/>
      <c r="L25" s="37"/>
      <c r="M25" s="45"/>
      <c r="N25" s="45"/>
      <c r="O25" s="37"/>
      <c r="P25" s="38"/>
    </row>
    <row r="26" spans="2:16" ht="25" customHeight="1" thickBot="1" x14ac:dyDescent="0.35">
      <c r="B26" s="57"/>
      <c r="C26" s="58"/>
      <c r="D26" s="58"/>
      <c r="E26" s="58"/>
      <c r="F26" s="37"/>
      <c r="G26" s="37"/>
      <c r="H26" s="37"/>
      <c r="I26" s="46"/>
      <c r="J26" s="46"/>
      <c r="K26" s="46"/>
      <c r="L26" s="46"/>
      <c r="M26" s="46"/>
      <c r="N26" s="46"/>
      <c r="O26" s="46"/>
      <c r="P26" s="47"/>
    </row>
    <row r="27" spans="2:16" ht="25" customHeight="1" x14ac:dyDescent="0.3">
      <c r="B27" s="57">
        <v>7</v>
      </c>
      <c r="C27" s="58" t="s">
        <v>21</v>
      </c>
      <c r="D27" s="58"/>
      <c r="E27" s="58"/>
      <c r="F27" s="102">
        <v>0</v>
      </c>
      <c r="G27" s="102"/>
      <c r="H27" s="37"/>
      <c r="I27" s="45" t="s">
        <v>66</v>
      </c>
      <c r="J27" s="37"/>
      <c r="K27" s="37"/>
      <c r="L27" s="37"/>
      <c r="M27" s="41"/>
      <c r="N27" s="41"/>
      <c r="O27" s="37"/>
      <c r="P27" s="38"/>
    </row>
    <row r="28" spans="2:16" ht="25" customHeight="1" x14ac:dyDescent="0.3">
      <c r="B28" s="57"/>
      <c r="C28" s="58"/>
      <c r="D28" s="58"/>
      <c r="E28" s="58"/>
      <c r="F28" s="37"/>
      <c r="G28" s="37"/>
      <c r="H28" s="37"/>
      <c r="I28" s="119" t="s">
        <v>74</v>
      </c>
      <c r="J28" s="119"/>
      <c r="K28" s="119"/>
      <c r="L28" s="119"/>
      <c r="M28" s="119"/>
      <c r="N28" s="119"/>
      <c r="O28" s="119"/>
      <c r="P28" s="71"/>
    </row>
    <row r="29" spans="2:16" ht="25" customHeight="1" x14ac:dyDescent="0.3">
      <c r="B29" s="57">
        <v>8</v>
      </c>
      <c r="C29" s="58" t="s">
        <v>22</v>
      </c>
      <c r="D29" s="58"/>
      <c r="E29" s="58"/>
      <c r="F29" s="102">
        <f>F25-F27</f>
        <v>0</v>
      </c>
      <c r="G29" s="102"/>
      <c r="H29" s="37"/>
      <c r="I29" s="119"/>
      <c r="J29" s="119"/>
      <c r="K29" s="119"/>
      <c r="L29" s="119"/>
      <c r="M29" s="119"/>
      <c r="N29" s="119"/>
      <c r="O29" s="119"/>
      <c r="P29" s="71"/>
    </row>
    <row r="30" spans="2:16" ht="25" customHeight="1" x14ac:dyDescent="0.3">
      <c r="B30" s="57"/>
      <c r="C30" s="58"/>
      <c r="D30" s="58"/>
      <c r="E30" s="58"/>
      <c r="F30" s="37"/>
      <c r="G30" s="37"/>
      <c r="H30" s="37"/>
      <c r="I30" s="119"/>
      <c r="J30" s="119"/>
      <c r="K30" s="119"/>
      <c r="L30" s="119"/>
      <c r="M30" s="119"/>
      <c r="N30" s="119"/>
      <c r="O30" s="119"/>
      <c r="P30" s="71"/>
    </row>
    <row r="31" spans="2:16" ht="25" customHeight="1" x14ac:dyDescent="0.3">
      <c r="B31" s="57">
        <v>9</v>
      </c>
      <c r="C31" s="58" t="s">
        <v>23</v>
      </c>
      <c r="D31" s="58"/>
      <c r="E31" s="58"/>
      <c r="F31" s="102">
        <f>F19-F27-F29</f>
        <v>0</v>
      </c>
      <c r="G31" s="102"/>
      <c r="H31" s="37"/>
      <c r="I31" s="72" t="s">
        <v>36</v>
      </c>
      <c r="J31" s="73"/>
      <c r="K31" s="73"/>
      <c r="L31" s="116"/>
      <c r="M31" s="116"/>
      <c r="N31" s="116"/>
      <c r="O31" s="116"/>
      <c r="P31" s="74"/>
    </row>
    <row r="32" spans="2:16" ht="42" customHeight="1" x14ac:dyDescent="0.3">
      <c r="B32" s="57"/>
      <c r="C32" s="58"/>
      <c r="D32" s="58"/>
      <c r="E32" s="58"/>
      <c r="F32" s="37"/>
      <c r="G32" s="37"/>
      <c r="H32" s="37"/>
      <c r="I32" s="104" t="s">
        <v>73</v>
      </c>
      <c r="J32" s="104"/>
      <c r="K32" s="104"/>
      <c r="L32" s="104"/>
      <c r="M32" s="104"/>
      <c r="N32" s="104"/>
      <c r="O32" s="104"/>
      <c r="P32" s="76"/>
    </row>
    <row r="33" spans="2:16" ht="25" customHeight="1" x14ac:dyDescent="0.3">
      <c r="B33" s="62"/>
      <c r="C33" s="106" t="s">
        <v>24</v>
      </c>
      <c r="D33" s="107"/>
      <c r="E33" s="108"/>
      <c r="F33" s="79" t="s">
        <v>25</v>
      </c>
      <c r="G33" s="77" t="s">
        <v>26</v>
      </c>
      <c r="H33" s="37"/>
      <c r="I33" s="75"/>
      <c r="J33" s="75"/>
      <c r="K33" s="75"/>
      <c r="L33" s="75"/>
      <c r="M33" s="75"/>
      <c r="N33" s="75"/>
      <c r="O33" s="75"/>
      <c r="P33" s="76"/>
    </row>
    <row r="34" spans="2:16" ht="25" customHeight="1" x14ac:dyDescent="0.3">
      <c r="B34" s="78"/>
      <c r="C34" s="81" t="s">
        <v>27</v>
      </c>
      <c r="D34" s="80"/>
      <c r="E34" s="80"/>
      <c r="F34" s="82">
        <v>0</v>
      </c>
      <c r="G34" s="82">
        <v>0</v>
      </c>
      <c r="H34" s="37"/>
      <c r="I34" s="113" t="s">
        <v>67</v>
      </c>
      <c r="J34" s="113"/>
      <c r="K34" s="49"/>
      <c r="L34" s="49"/>
      <c r="M34" s="49"/>
      <c r="N34" s="60" t="s">
        <v>37</v>
      </c>
      <c r="O34" s="49"/>
      <c r="P34" s="70"/>
    </row>
    <row r="35" spans="2:16" ht="25" customHeight="1" x14ac:dyDescent="0.3">
      <c r="B35" s="78"/>
      <c r="C35" s="81" t="s">
        <v>28</v>
      </c>
      <c r="D35" s="80"/>
      <c r="E35" s="80"/>
      <c r="F35" s="82"/>
      <c r="G35" s="82"/>
      <c r="H35" s="37"/>
      <c r="I35" s="48"/>
      <c r="J35" s="48"/>
      <c r="K35" s="48"/>
      <c r="L35" s="48"/>
      <c r="M35" s="48"/>
      <c r="N35" s="48"/>
      <c r="O35" s="48"/>
      <c r="P35" s="50"/>
    </row>
    <row r="36" spans="2:16" ht="25" customHeight="1" x14ac:dyDescent="0.3">
      <c r="B36" s="78"/>
      <c r="C36" s="109" t="s">
        <v>0</v>
      </c>
      <c r="D36" s="110"/>
      <c r="E36" s="111"/>
      <c r="F36" s="82">
        <f>F34+F35</f>
        <v>0</v>
      </c>
      <c r="G36" s="82">
        <f>G34+G35</f>
        <v>0</v>
      </c>
      <c r="H36" s="37"/>
      <c r="I36" s="114" t="s">
        <v>72</v>
      </c>
      <c r="J36" s="114"/>
      <c r="K36" s="114"/>
      <c r="L36" s="114"/>
      <c r="M36" s="114"/>
      <c r="N36" s="114"/>
      <c r="O36" s="114"/>
      <c r="P36" s="115"/>
    </row>
    <row r="37" spans="2:16" ht="25" customHeight="1" x14ac:dyDescent="0.3">
      <c r="B37" s="78"/>
      <c r="C37" s="109" t="s">
        <v>68</v>
      </c>
      <c r="D37" s="110"/>
      <c r="E37" s="111"/>
      <c r="F37" s="112">
        <f>F36-G36</f>
        <v>0</v>
      </c>
      <c r="G37" s="112"/>
      <c r="H37" s="37"/>
      <c r="I37" s="37"/>
      <c r="J37" s="37"/>
      <c r="K37" s="37"/>
      <c r="L37" s="37"/>
      <c r="M37" s="37"/>
      <c r="N37" s="37"/>
      <c r="O37" s="37"/>
      <c r="P37" s="68"/>
    </row>
    <row r="38" spans="2:16" ht="25" customHeight="1" thickBot="1" x14ac:dyDescent="0.35">
      <c r="B38" s="66"/>
      <c r="C38" s="63"/>
      <c r="D38" s="63"/>
      <c r="E38" s="63"/>
      <c r="F38" s="64"/>
      <c r="G38" s="64"/>
      <c r="H38" s="65"/>
      <c r="I38" s="65"/>
      <c r="J38" s="65"/>
      <c r="K38" s="65"/>
      <c r="L38" s="65"/>
      <c r="M38" s="65"/>
      <c r="N38" s="65"/>
      <c r="O38" s="65"/>
      <c r="P38" s="67"/>
    </row>
    <row r="39" spans="2:16" ht="15" customHeight="1" thickTop="1" x14ac:dyDescent="0.3">
      <c r="B39" s="1"/>
      <c r="C39" s="1"/>
      <c r="D39" s="1"/>
      <c r="E39" s="1"/>
      <c r="F39" s="1"/>
      <c r="G39" s="1"/>
      <c r="H39" s="1"/>
    </row>
    <row r="40" spans="2:16" ht="50" customHeight="1" x14ac:dyDescent="0.3">
      <c r="B40" s="95" t="s">
        <v>76</v>
      </c>
      <c r="C40" s="95"/>
      <c r="D40" s="95"/>
      <c r="E40" s="95"/>
      <c r="F40" s="95"/>
      <c r="G40" s="95"/>
      <c r="H40" s="95"/>
      <c r="I40" s="95"/>
      <c r="J40" s="95"/>
      <c r="K40" s="95"/>
      <c r="L40" s="95"/>
      <c r="M40" s="95"/>
      <c r="N40" s="95"/>
      <c r="O40" s="95"/>
      <c r="P40" s="95"/>
    </row>
    <row r="41" spans="2:16" ht="14" customHeight="1" x14ac:dyDescent="0.35">
      <c r="B41" s="3"/>
      <c r="C41" s="3"/>
      <c r="D41" s="3"/>
      <c r="E41" s="3"/>
      <c r="F41" s="3"/>
      <c r="G41" s="3"/>
      <c r="H41" s="3"/>
      <c r="I41" s="3"/>
      <c r="J41" s="3"/>
      <c r="K41" s="3"/>
      <c r="L41" s="3"/>
      <c r="M41" s="3"/>
      <c r="N41" s="3"/>
      <c r="O41" s="3"/>
      <c r="P41" s="3"/>
    </row>
  </sheetData>
  <mergeCells count="36">
    <mergeCell ref="M4:O4"/>
    <mergeCell ref="M6:O6"/>
    <mergeCell ref="I34:J34"/>
    <mergeCell ref="I36:P36"/>
    <mergeCell ref="C36:E36"/>
    <mergeCell ref="L31:O31"/>
    <mergeCell ref="G6:H12"/>
    <mergeCell ref="I15:O17"/>
    <mergeCell ref="I28:O30"/>
    <mergeCell ref="J6:L6"/>
    <mergeCell ref="J8:L8"/>
    <mergeCell ref="J10:L10"/>
    <mergeCell ref="J12:L12"/>
    <mergeCell ref="M12:O12"/>
    <mergeCell ref="C37:E37"/>
    <mergeCell ref="F37:G37"/>
    <mergeCell ref="F25:G25"/>
    <mergeCell ref="F27:G27"/>
    <mergeCell ref="F29:G29"/>
    <mergeCell ref="F31:G31"/>
    <mergeCell ref="B40:P40"/>
    <mergeCell ref="C6:E8"/>
    <mergeCell ref="C10:E12"/>
    <mergeCell ref="J20:K20"/>
    <mergeCell ref="M20:N20"/>
    <mergeCell ref="K18:M18"/>
    <mergeCell ref="M8:O8"/>
    <mergeCell ref="M10:O10"/>
    <mergeCell ref="F20:G20"/>
    <mergeCell ref="F17:G17"/>
    <mergeCell ref="F18:G18"/>
    <mergeCell ref="F19:G19"/>
    <mergeCell ref="I32:O32"/>
    <mergeCell ref="L24:M24"/>
    <mergeCell ref="F23:G23"/>
    <mergeCell ref="C33:E33"/>
  </mergeCells>
  <phoneticPr fontId="18" type="noConversion"/>
  <hyperlinks>
    <hyperlink ref="B40:P40" r:id="rId1" display="CLICK HERE TO CREATE IN SMARTSHEET" xr:uid="{F29BA248-B30F-404A-9918-27261DD11BD2}"/>
  </hyperlinks>
  <printOptions horizontalCentered="1" verticalCentered="1"/>
  <pageMargins left="0.25" right="0.25" top="0.25" bottom="0.25" header="0" footer="0"/>
  <pageSetup scale="73" fitToHeight="0"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pageSetUpPr fitToPage="1"/>
  </sheetPr>
  <dimension ref="B1:I190"/>
  <sheetViews>
    <sheetView showGridLines="0" zoomScale="80" zoomScaleNormal="80" zoomScalePageLayoutView="80" workbookViewId="0">
      <pane ySplit="3" topLeftCell="A4" activePane="bottomLeft" state="frozen"/>
      <selection pane="bottomLeft" activeCell="B2" sqref="B2"/>
    </sheetView>
  </sheetViews>
  <sheetFormatPr defaultColWidth="11.1640625" defaultRowHeight="15.5" x14ac:dyDescent="0.35"/>
  <cols>
    <col min="1" max="1" width="3.1640625" customWidth="1"/>
    <col min="2" max="2" width="9.83203125" customWidth="1"/>
    <col min="3" max="3" width="40.5" bestFit="1" customWidth="1"/>
    <col min="4" max="4" width="13.6640625" customWidth="1"/>
    <col min="5" max="5" width="11.6640625" customWidth="1"/>
    <col min="6" max="6" width="13.6640625" customWidth="1"/>
    <col min="7" max="7" width="16.1640625" bestFit="1" customWidth="1"/>
    <col min="8" max="8" width="13.6640625" customWidth="1"/>
    <col min="9" max="9" width="31.33203125" customWidth="1"/>
    <col min="10" max="10" width="3.1640625" customWidth="1"/>
  </cols>
  <sheetData>
    <row r="1" spans="2:9" ht="37" customHeight="1" x14ac:dyDescent="0.35">
      <c r="B1" s="11" t="s">
        <v>63</v>
      </c>
      <c r="C1" s="4"/>
      <c r="D1" s="4"/>
      <c r="E1" s="4"/>
      <c r="F1" s="4"/>
      <c r="G1" s="4"/>
      <c r="H1" s="124"/>
      <c r="I1" s="124"/>
    </row>
    <row r="2" spans="2:9" x14ac:dyDescent="0.35">
      <c r="B2" s="5"/>
      <c r="C2" s="6"/>
      <c r="D2" s="6"/>
      <c r="E2" s="6"/>
      <c r="F2" s="6"/>
      <c r="G2" s="6"/>
      <c r="H2" s="6"/>
      <c r="I2" s="6"/>
    </row>
    <row r="3" spans="2:9" ht="57" customHeight="1" x14ac:dyDescent="0.35">
      <c r="B3" s="12" t="s">
        <v>2</v>
      </c>
      <c r="C3" s="13" t="s">
        <v>1</v>
      </c>
      <c r="D3" s="12" t="s">
        <v>4</v>
      </c>
      <c r="E3" s="12" t="s">
        <v>7</v>
      </c>
      <c r="F3" s="12" t="s">
        <v>5</v>
      </c>
      <c r="G3" s="12" t="s">
        <v>44</v>
      </c>
      <c r="H3" s="12" t="s">
        <v>6</v>
      </c>
      <c r="I3" s="12" t="s">
        <v>9</v>
      </c>
    </row>
    <row r="4" spans="2:9" s="9" customFormat="1" ht="20" customHeight="1" x14ac:dyDescent="0.35">
      <c r="B4" s="7"/>
      <c r="C4" s="8" t="s">
        <v>45</v>
      </c>
      <c r="D4" s="8"/>
      <c r="E4" s="8"/>
      <c r="F4" s="8"/>
      <c r="G4" s="8"/>
      <c r="H4" s="8"/>
      <c r="I4" s="7"/>
    </row>
    <row r="5" spans="2:9" s="9" customFormat="1" ht="20" customHeight="1" x14ac:dyDescent="0.35">
      <c r="B5" s="14">
        <v>1.0009999999999999</v>
      </c>
      <c r="C5" s="14" t="s">
        <v>60</v>
      </c>
      <c r="D5" s="15">
        <v>1000</v>
      </c>
      <c r="E5" s="16">
        <v>0.15</v>
      </c>
      <c r="F5" s="15">
        <f>D5*E5</f>
        <v>150</v>
      </c>
      <c r="G5" s="15">
        <v>150</v>
      </c>
      <c r="H5" s="17">
        <f>IF(F5=G5,F5)</f>
        <v>150</v>
      </c>
      <c r="I5" s="18" t="s">
        <v>8</v>
      </c>
    </row>
    <row r="6" spans="2:9" s="9" customFormat="1" ht="20" customHeight="1" x14ac:dyDescent="0.35">
      <c r="B6" s="19">
        <f>B5+0.001</f>
        <v>1.0019999999999998</v>
      </c>
      <c r="C6" s="20"/>
      <c r="D6" s="17"/>
      <c r="E6" s="21"/>
      <c r="F6" s="15">
        <f t="shared" ref="F6:F20" si="0">D6*E6</f>
        <v>0</v>
      </c>
      <c r="G6" s="17"/>
      <c r="H6" s="17">
        <f>IF(F6=G6,F6)</f>
        <v>0</v>
      </c>
      <c r="I6" s="18" t="s">
        <v>8</v>
      </c>
    </row>
    <row r="7" spans="2:9" s="9" customFormat="1" ht="20" customHeight="1" x14ac:dyDescent="0.35">
      <c r="B7" s="19">
        <f t="shared" ref="B7:B20" si="1">B6+0.001</f>
        <v>1.0029999999999997</v>
      </c>
      <c r="C7" s="19"/>
      <c r="D7" s="15"/>
      <c r="E7" s="21"/>
      <c r="F7" s="15">
        <f t="shared" si="0"/>
        <v>0</v>
      </c>
      <c r="G7" s="15"/>
      <c r="H7" s="17">
        <f t="shared" ref="H7:H20" si="2">IF(F7=G7,F7)</f>
        <v>0</v>
      </c>
      <c r="I7" s="18" t="s">
        <v>8</v>
      </c>
    </row>
    <row r="8" spans="2:9" s="9" customFormat="1" ht="20" customHeight="1" x14ac:dyDescent="0.35">
      <c r="B8" s="19">
        <f t="shared" si="1"/>
        <v>1.0039999999999996</v>
      </c>
      <c r="C8" s="19"/>
      <c r="D8" s="15"/>
      <c r="E8" s="21"/>
      <c r="F8" s="15">
        <f t="shared" si="0"/>
        <v>0</v>
      </c>
      <c r="G8" s="15"/>
      <c r="H8" s="17">
        <f t="shared" si="2"/>
        <v>0</v>
      </c>
      <c r="I8" s="18" t="s">
        <v>8</v>
      </c>
    </row>
    <row r="9" spans="2:9" s="9" customFormat="1" ht="20" customHeight="1" x14ac:dyDescent="0.35">
      <c r="B9" s="19">
        <f t="shared" si="1"/>
        <v>1.0049999999999994</v>
      </c>
      <c r="C9" s="19"/>
      <c r="D9" s="15"/>
      <c r="E9" s="21"/>
      <c r="F9" s="15">
        <f t="shared" si="0"/>
        <v>0</v>
      </c>
      <c r="G9" s="15"/>
      <c r="H9" s="17">
        <f t="shared" si="2"/>
        <v>0</v>
      </c>
      <c r="I9" s="18" t="s">
        <v>8</v>
      </c>
    </row>
    <row r="10" spans="2:9" s="9" customFormat="1" ht="20" customHeight="1" x14ac:dyDescent="0.35">
      <c r="B10" s="19">
        <f t="shared" si="1"/>
        <v>1.0059999999999993</v>
      </c>
      <c r="C10" s="19"/>
      <c r="D10" s="15"/>
      <c r="E10" s="21"/>
      <c r="F10" s="15">
        <f t="shared" si="0"/>
        <v>0</v>
      </c>
      <c r="G10" s="15"/>
      <c r="H10" s="17">
        <f t="shared" si="2"/>
        <v>0</v>
      </c>
      <c r="I10" s="18" t="s">
        <v>8</v>
      </c>
    </row>
    <row r="11" spans="2:9" s="9" customFormat="1" ht="20" customHeight="1" x14ac:dyDescent="0.35">
      <c r="B11" s="19">
        <f t="shared" si="1"/>
        <v>1.0069999999999992</v>
      </c>
      <c r="C11" s="19"/>
      <c r="D11" s="15"/>
      <c r="E11" s="21"/>
      <c r="F11" s="15">
        <f t="shared" si="0"/>
        <v>0</v>
      </c>
      <c r="G11" s="15"/>
      <c r="H11" s="17">
        <f t="shared" si="2"/>
        <v>0</v>
      </c>
      <c r="I11" s="18" t="s">
        <v>8</v>
      </c>
    </row>
    <row r="12" spans="2:9" s="9" customFormat="1" ht="20" customHeight="1" x14ac:dyDescent="0.35">
      <c r="B12" s="19">
        <f t="shared" si="1"/>
        <v>1.0079999999999991</v>
      </c>
      <c r="C12" s="19"/>
      <c r="D12" s="15"/>
      <c r="E12" s="21"/>
      <c r="F12" s="15">
        <f t="shared" si="0"/>
        <v>0</v>
      </c>
      <c r="G12" s="15"/>
      <c r="H12" s="17">
        <f t="shared" si="2"/>
        <v>0</v>
      </c>
      <c r="I12" s="18" t="s">
        <v>8</v>
      </c>
    </row>
    <row r="13" spans="2:9" s="9" customFormat="1" ht="20" customHeight="1" x14ac:dyDescent="0.35">
      <c r="B13" s="19">
        <f t="shared" si="1"/>
        <v>1.008999999999999</v>
      </c>
      <c r="C13" s="19"/>
      <c r="D13" s="15"/>
      <c r="E13" s="21"/>
      <c r="F13" s="15">
        <f t="shared" si="0"/>
        <v>0</v>
      </c>
      <c r="G13" s="15"/>
      <c r="H13" s="17">
        <f t="shared" si="2"/>
        <v>0</v>
      </c>
      <c r="I13" s="18" t="s">
        <v>8</v>
      </c>
    </row>
    <row r="14" spans="2:9" s="9" customFormat="1" ht="20" customHeight="1" x14ac:dyDescent="0.35">
      <c r="B14" s="19">
        <f t="shared" si="1"/>
        <v>1.0099999999999989</v>
      </c>
      <c r="C14" s="19"/>
      <c r="D14" s="15"/>
      <c r="E14" s="21"/>
      <c r="F14" s="15">
        <f t="shared" si="0"/>
        <v>0</v>
      </c>
      <c r="G14" s="15"/>
      <c r="H14" s="17">
        <f t="shared" si="2"/>
        <v>0</v>
      </c>
      <c r="I14" s="18" t="s">
        <v>8</v>
      </c>
    </row>
    <row r="15" spans="2:9" s="9" customFormat="1" ht="20" customHeight="1" x14ac:dyDescent="0.35">
      <c r="B15" s="19">
        <f t="shared" si="1"/>
        <v>1.0109999999999988</v>
      </c>
      <c r="C15" s="19"/>
      <c r="D15" s="15"/>
      <c r="E15" s="21"/>
      <c r="F15" s="15">
        <f t="shared" si="0"/>
        <v>0</v>
      </c>
      <c r="G15" s="15"/>
      <c r="H15" s="17">
        <f t="shared" si="2"/>
        <v>0</v>
      </c>
      <c r="I15" s="18" t="s">
        <v>8</v>
      </c>
    </row>
    <row r="16" spans="2:9" s="9" customFormat="1" ht="20" customHeight="1" x14ac:dyDescent="0.35">
      <c r="B16" s="19">
        <f t="shared" si="1"/>
        <v>1.0119999999999987</v>
      </c>
      <c r="C16" s="19"/>
      <c r="D16" s="15"/>
      <c r="E16" s="21"/>
      <c r="F16" s="15">
        <f t="shared" si="0"/>
        <v>0</v>
      </c>
      <c r="G16" s="15"/>
      <c r="H16" s="17">
        <f t="shared" si="2"/>
        <v>0</v>
      </c>
      <c r="I16" s="18" t="s">
        <v>8</v>
      </c>
    </row>
    <row r="17" spans="2:9" s="9" customFormat="1" ht="20" customHeight="1" x14ac:dyDescent="0.35">
      <c r="B17" s="19">
        <f t="shared" si="1"/>
        <v>1.0129999999999986</v>
      </c>
      <c r="C17" s="19"/>
      <c r="D17" s="15"/>
      <c r="E17" s="21"/>
      <c r="F17" s="15">
        <f t="shared" si="0"/>
        <v>0</v>
      </c>
      <c r="G17" s="15"/>
      <c r="H17" s="17">
        <f t="shared" si="2"/>
        <v>0</v>
      </c>
      <c r="I17" s="18" t="s">
        <v>8</v>
      </c>
    </row>
    <row r="18" spans="2:9" s="9" customFormat="1" ht="20" customHeight="1" x14ac:dyDescent="0.35">
      <c r="B18" s="19">
        <f t="shared" si="1"/>
        <v>1.0139999999999985</v>
      </c>
      <c r="C18" s="19"/>
      <c r="D18" s="15"/>
      <c r="E18" s="21"/>
      <c r="F18" s="15">
        <f t="shared" si="0"/>
        <v>0</v>
      </c>
      <c r="G18" s="15"/>
      <c r="H18" s="17">
        <f t="shared" si="2"/>
        <v>0</v>
      </c>
      <c r="I18" s="18" t="s">
        <v>8</v>
      </c>
    </row>
    <row r="19" spans="2:9" s="9" customFormat="1" ht="20" customHeight="1" x14ac:dyDescent="0.35">
      <c r="B19" s="19">
        <f t="shared" si="1"/>
        <v>1.0149999999999983</v>
      </c>
      <c r="C19" s="19"/>
      <c r="D19" s="15"/>
      <c r="E19" s="21"/>
      <c r="F19" s="15">
        <f t="shared" si="0"/>
        <v>0</v>
      </c>
      <c r="G19" s="15"/>
      <c r="H19" s="17">
        <f t="shared" si="2"/>
        <v>0</v>
      </c>
      <c r="I19" s="18" t="s">
        <v>8</v>
      </c>
    </row>
    <row r="20" spans="2:9" s="9" customFormat="1" ht="20" customHeight="1" x14ac:dyDescent="0.35">
      <c r="B20" s="19">
        <f t="shared" si="1"/>
        <v>1.0159999999999982</v>
      </c>
      <c r="C20" s="19"/>
      <c r="D20" s="15"/>
      <c r="E20" s="21"/>
      <c r="F20" s="15">
        <f t="shared" si="0"/>
        <v>0</v>
      </c>
      <c r="G20" s="15"/>
      <c r="H20" s="17">
        <f t="shared" si="2"/>
        <v>0</v>
      </c>
      <c r="I20" s="18" t="s">
        <v>8</v>
      </c>
    </row>
    <row r="21" spans="2:9" s="9" customFormat="1" ht="20" customHeight="1" x14ac:dyDescent="0.35">
      <c r="B21" s="19"/>
      <c r="C21" s="19"/>
      <c r="D21" s="22"/>
      <c r="E21" s="23"/>
      <c r="F21" s="22"/>
      <c r="G21" s="22"/>
      <c r="H21" s="15">
        <f>SUM(H5:H20)</f>
        <v>150</v>
      </c>
      <c r="I21" s="19" t="s">
        <v>3</v>
      </c>
    </row>
    <row r="22" spans="2:9" s="9" customFormat="1" ht="20" customHeight="1" x14ac:dyDescent="0.35">
      <c r="B22" s="19"/>
      <c r="C22" s="24" t="s">
        <v>46</v>
      </c>
      <c r="D22" s="25"/>
      <c r="E22" s="26"/>
      <c r="F22" s="25"/>
      <c r="G22" s="25"/>
      <c r="H22" s="25"/>
      <c r="I22" s="19" t="s">
        <v>3</v>
      </c>
    </row>
    <row r="23" spans="2:9" s="9" customFormat="1" ht="20" customHeight="1" x14ac:dyDescent="0.35">
      <c r="B23" s="19">
        <v>2.0009999999999999</v>
      </c>
      <c r="C23" s="19"/>
      <c r="D23" s="15">
        <v>500</v>
      </c>
      <c r="E23" s="16">
        <v>0.15</v>
      </c>
      <c r="F23" s="15">
        <f>D23*E23</f>
        <v>75</v>
      </c>
      <c r="G23" s="15">
        <v>75</v>
      </c>
      <c r="H23" s="15">
        <f>IF(F23=G23,F23)</f>
        <v>75</v>
      </c>
      <c r="I23" s="27" t="s">
        <v>8</v>
      </c>
    </row>
    <row r="24" spans="2:9" s="9" customFormat="1" ht="20" customHeight="1" x14ac:dyDescent="0.35">
      <c r="B24" s="19">
        <f>B23+0.001</f>
        <v>2.0019999999999998</v>
      </c>
      <c r="C24" s="19"/>
      <c r="D24" s="15"/>
      <c r="E24" s="16"/>
      <c r="F24" s="15">
        <f t="shared" ref="F24:F39" si="3">D24*E24</f>
        <v>0</v>
      </c>
      <c r="G24" s="15"/>
      <c r="H24" s="15">
        <f t="shared" ref="H24:H39" si="4">IF(F24=G24,F24)</f>
        <v>0</v>
      </c>
      <c r="I24" s="27" t="s">
        <v>8</v>
      </c>
    </row>
    <row r="25" spans="2:9" s="9" customFormat="1" ht="20" customHeight="1" x14ac:dyDescent="0.35">
      <c r="B25" s="19">
        <f t="shared" ref="B25:B39" si="5">B24+0.001</f>
        <v>2.0029999999999997</v>
      </c>
      <c r="C25" s="20"/>
      <c r="D25" s="15"/>
      <c r="E25" s="16"/>
      <c r="F25" s="15">
        <f t="shared" si="3"/>
        <v>0</v>
      </c>
      <c r="G25" s="15"/>
      <c r="H25" s="15">
        <f t="shared" si="4"/>
        <v>0</v>
      </c>
      <c r="I25" s="27" t="s">
        <v>8</v>
      </c>
    </row>
    <row r="26" spans="2:9" s="9" customFormat="1" ht="20" customHeight="1" x14ac:dyDescent="0.35">
      <c r="B26" s="19">
        <f t="shared" si="5"/>
        <v>2.0039999999999996</v>
      </c>
      <c r="C26" s="19"/>
      <c r="D26" s="15"/>
      <c r="E26" s="16"/>
      <c r="F26" s="15">
        <f t="shared" si="3"/>
        <v>0</v>
      </c>
      <c r="G26" s="15"/>
      <c r="H26" s="15">
        <f t="shared" si="4"/>
        <v>0</v>
      </c>
      <c r="I26" s="27" t="s">
        <v>8</v>
      </c>
    </row>
    <row r="27" spans="2:9" s="9" customFormat="1" ht="20" customHeight="1" x14ac:dyDescent="0.35">
      <c r="B27" s="19">
        <f t="shared" si="5"/>
        <v>2.0049999999999994</v>
      </c>
      <c r="C27" s="19"/>
      <c r="D27" s="15"/>
      <c r="E27" s="16"/>
      <c r="F27" s="15">
        <f t="shared" si="3"/>
        <v>0</v>
      </c>
      <c r="G27" s="15"/>
      <c r="H27" s="15">
        <f t="shared" si="4"/>
        <v>0</v>
      </c>
      <c r="I27" s="27" t="s">
        <v>8</v>
      </c>
    </row>
    <row r="28" spans="2:9" s="9" customFormat="1" ht="20" customHeight="1" x14ac:dyDescent="0.35">
      <c r="B28" s="19">
        <f t="shared" si="5"/>
        <v>2.0059999999999993</v>
      </c>
      <c r="C28" s="19"/>
      <c r="D28" s="15"/>
      <c r="E28" s="16"/>
      <c r="F28" s="15">
        <f t="shared" si="3"/>
        <v>0</v>
      </c>
      <c r="G28" s="15"/>
      <c r="H28" s="15">
        <f t="shared" si="4"/>
        <v>0</v>
      </c>
      <c r="I28" s="27" t="s">
        <v>8</v>
      </c>
    </row>
    <row r="29" spans="2:9" s="9" customFormat="1" ht="20" customHeight="1" x14ac:dyDescent="0.35">
      <c r="B29" s="19">
        <f t="shared" si="5"/>
        <v>2.0069999999999992</v>
      </c>
      <c r="C29" s="19"/>
      <c r="D29" s="15"/>
      <c r="E29" s="16"/>
      <c r="F29" s="15">
        <f t="shared" si="3"/>
        <v>0</v>
      </c>
      <c r="G29" s="15"/>
      <c r="H29" s="15">
        <f t="shared" si="4"/>
        <v>0</v>
      </c>
      <c r="I29" s="27" t="s">
        <v>8</v>
      </c>
    </row>
    <row r="30" spans="2:9" s="9" customFormat="1" ht="20" customHeight="1" x14ac:dyDescent="0.35">
      <c r="B30" s="19">
        <f t="shared" si="5"/>
        <v>2.0079999999999991</v>
      </c>
      <c r="C30" s="19"/>
      <c r="D30" s="15"/>
      <c r="E30" s="16"/>
      <c r="F30" s="15">
        <f t="shared" si="3"/>
        <v>0</v>
      </c>
      <c r="G30" s="15"/>
      <c r="H30" s="15">
        <f t="shared" si="4"/>
        <v>0</v>
      </c>
      <c r="I30" s="27" t="s">
        <v>8</v>
      </c>
    </row>
    <row r="31" spans="2:9" s="9" customFormat="1" ht="20" customHeight="1" x14ac:dyDescent="0.35">
      <c r="B31" s="19">
        <f t="shared" si="5"/>
        <v>2.008999999999999</v>
      </c>
      <c r="C31" s="19"/>
      <c r="D31" s="15"/>
      <c r="E31" s="16"/>
      <c r="F31" s="15">
        <f t="shared" si="3"/>
        <v>0</v>
      </c>
      <c r="G31" s="15"/>
      <c r="H31" s="15">
        <f t="shared" si="4"/>
        <v>0</v>
      </c>
      <c r="I31" s="27" t="s">
        <v>8</v>
      </c>
    </row>
    <row r="32" spans="2:9" s="9" customFormat="1" ht="20" customHeight="1" x14ac:dyDescent="0.35">
      <c r="B32" s="19">
        <f t="shared" si="5"/>
        <v>2.0099999999999989</v>
      </c>
      <c r="C32" s="19"/>
      <c r="D32" s="15"/>
      <c r="E32" s="16"/>
      <c r="F32" s="15">
        <f t="shared" si="3"/>
        <v>0</v>
      </c>
      <c r="G32" s="15"/>
      <c r="H32" s="15">
        <f t="shared" si="4"/>
        <v>0</v>
      </c>
      <c r="I32" s="27" t="s">
        <v>8</v>
      </c>
    </row>
    <row r="33" spans="2:9" s="9" customFormat="1" ht="20" customHeight="1" x14ac:dyDescent="0.35">
      <c r="B33" s="19">
        <f t="shared" si="5"/>
        <v>2.0109999999999988</v>
      </c>
      <c r="C33" s="19"/>
      <c r="D33" s="15"/>
      <c r="E33" s="16"/>
      <c r="F33" s="15">
        <f t="shared" si="3"/>
        <v>0</v>
      </c>
      <c r="G33" s="15"/>
      <c r="H33" s="15">
        <f t="shared" si="4"/>
        <v>0</v>
      </c>
      <c r="I33" s="27" t="s">
        <v>8</v>
      </c>
    </row>
    <row r="34" spans="2:9" s="9" customFormat="1" ht="20" customHeight="1" x14ac:dyDescent="0.35">
      <c r="B34" s="19">
        <f t="shared" si="5"/>
        <v>2.0119999999999987</v>
      </c>
      <c r="C34" s="19"/>
      <c r="D34" s="15"/>
      <c r="E34" s="16"/>
      <c r="F34" s="15">
        <f t="shared" si="3"/>
        <v>0</v>
      </c>
      <c r="G34" s="15"/>
      <c r="H34" s="15">
        <f t="shared" si="4"/>
        <v>0</v>
      </c>
      <c r="I34" s="27" t="s">
        <v>8</v>
      </c>
    </row>
    <row r="35" spans="2:9" s="9" customFormat="1" ht="20" customHeight="1" x14ac:dyDescent="0.35">
      <c r="B35" s="19">
        <f t="shared" si="5"/>
        <v>2.0129999999999986</v>
      </c>
      <c r="C35" s="19"/>
      <c r="D35" s="15"/>
      <c r="E35" s="16"/>
      <c r="F35" s="15">
        <f t="shared" si="3"/>
        <v>0</v>
      </c>
      <c r="G35" s="15"/>
      <c r="H35" s="15">
        <f t="shared" si="4"/>
        <v>0</v>
      </c>
      <c r="I35" s="27" t="s">
        <v>8</v>
      </c>
    </row>
    <row r="36" spans="2:9" s="9" customFormat="1" ht="20" customHeight="1" x14ac:dyDescent="0.35">
      <c r="B36" s="19">
        <f t="shared" si="5"/>
        <v>2.0139999999999985</v>
      </c>
      <c r="C36" s="19"/>
      <c r="D36" s="15"/>
      <c r="E36" s="16"/>
      <c r="F36" s="15">
        <f t="shared" si="3"/>
        <v>0</v>
      </c>
      <c r="G36" s="15"/>
      <c r="H36" s="15">
        <f t="shared" si="4"/>
        <v>0</v>
      </c>
      <c r="I36" s="27" t="s">
        <v>8</v>
      </c>
    </row>
    <row r="37" spans="2:9" s="9" customFormat="1" ht="20" customHeight="1" x14ac:dyDescent="0.35">
      <c r="B37" s="19">
        <f t="shared" si="5"/>
        <v>2.0149999999999983</v>
      </c>
      <c r="C37" s="19"/>
      <c r="D37" s="15"/>
      <c r="E37" s="16"/>
      <c r="F37" s="15">
        <f t="shared" si="3"/>
        <v>0</v>
      </c>
      <c r="G37" s="15"/>
      <c r="H37" s="15">
        <f t="shared" si="4"/>
        <v>0</v>
      </c>
      <c r="I37" s="27" t="s">
        <v>8</v>
      </c>
    </row>
    <row r="38" spans="2:9" s="9" customFormat="1" ht="20" customHeight="1" x14ac:dyDescent="0.35">
      <c r="B38" s="19">
        <f t="shared" si="5"/>
        <v>2.0159999999999982</v>
      </c>
      <c r="C38" s="19"/>
      <c r="D38" s="15"/>
      <c r="E38" s="16"/>
      <c r="F38" s="15">
        <f t="shared" si="3"/>
        <v>0</v>
      </c>
      <c r="G38" s="15"/>
      <c r="H38" s="15">
        <f t="shared" si="4"/>
        <v>0</v>
      </c>
      <c r="I38" s="27" t="s">
        <v>8</v>
      </c>
    </row>
    <row r="39" spans="2:9" s="9" customFormat="1" ht="20" customHeight="1" x14ac:dyDescent="0.35">
      <c r="B39" s="19">
        <f t="shared" si="5"/>
        <v>2.0169999999999981</v>
      </c>
      <c r="C39" s="19"/>
      <c r="D39" s="15"/>
      <c r="E39" s="16"/>
      <c r="F39" s="15">
        <f t="shared" si="3"/>
        <v>0</v>
      </c>
      <c r="G39" s="15"/>
      <c r="H39" s="15">
        <f t="shared" si="4"/>
        <v>0</v>
      </c>
      <c r="I39" s="27" t="s">
        <v>8</v>
      </c>
    </row>
    <row r="40" spans="2:9" s="9" customFormat="1" ht="20" customHeight="1" x14ac:dyDescent="0.35">
      <c r="B40" s="19"/>
      <c r="C40" s="19"/>
      <c r="D40" s="22"/>
      <c r="E40" s="23"/>
      <c r="F40" s="22"/>
      <c r="G40" s="22"/>
      <c r="H40" s="15">
        <f>SUM(H23:H39)</f>
        <v>75</v>
      </c>
      <c r="I40" s="27" t="s">
        <v>3</v>
      </c>
    </row>
    <row r="41" spans="2:9" s="9" customFormat="1" ht="20" customHeight="1" x14ac:dyDescent="0.35">
      <c r="B41" s="19"/>
      <c r="C41" s="24" t="s">
        <v>47</v>
      </c>
      <c r="D41" s="25"/>
      <c r="E41" s="26"/>
      <c r="F41" s="25"/>
      <c r="G41" s="25"/>
      <c r="H41" s="25"/>
      <c r="I41" s="27" t="s">
        <v>3</v>
      </c>
    </row>
    <row r="42" spans="2:9" s="9" customFormat="1" ht="20" customHeight="1" x14ac:dyDescent="0.35">
      <c r="B42" s="19">
        <v>3.0009999999999999</v>
      </c>
      <c r="C42" s="19"/>
      <c r="D42" s="15">
        <v>500</v>
      </c>
      <c r="E42" s="16">
        <v>0.1</v>
      </c>
      <c r="F42" s="15">
        <f>D42*E42</f>
        <v>50</v>
      </c>
      <c r="G42" s="15">
        <v>50</v>
      </c>
      <c r="H42" s="15">
        <f>IF(F42=G42,F42)</f>
        <v>50</v>
      </c>
      <c r="I42" s="27" t="s">
        <v>8</v>
      </c>
    </row>
    <row r="43" spans="2:9" s="9" customFormat="1" ht="20" customHeight="1" x14ac:dyDescent="0.35">
      <c r="B43" s="19">
        <f>B42+0.001</f>
        <v>3.0019999999999998</v>
      </c>
      <c r="C43" s="19"/>
      <c r="D43" s="15">
        <v>500</v>
      </c>
      <c r="E43" s="16">
        <v>0.05</v>
      </c>
      <c r="F43" s="15">
        <f t="shared" ref="F43:F47" si="6">D43*E43</f>
        <v>25</v>
      </c>
      <c r="G43" s="15">
        <v>25</v>
      </c>
      <c r="H43" s="15">
        <f>IF(F43=G43,F43)</f>
        <v>25</v>
      </c>
      <c r="I43" s="27" t="s">
        <v>8</v>
      </c>
    </row>
    <row r="44" spans="2:9" s="9" customFormat="1" ht="20" customHeight="1" x14ac:dyDescent="0.35">
      <c r="B44" s="19">
        <f t="shared" ref="B44:B47" si="7">B43+0.001</f>
        <v>3.0029999999999997</v>
      </c>
      <c r="C44" s="20"/>
      <c r="D44" s="15"/>
      <c r="E44" s="16"/>
      <c r="F44" s="15">
        <f t="shared" si="6"/>
        <v>0</v>
      </c>
      <c r="G44" s="15"/>
      <c r="H44" s="15">
        <f t="shared" ref="H44:H47" si="8">IF(F44=G44,F44)</f>
        <v>0</v>
      </c>
      <c r="I44" s="27" t="s">
        <v>8</v>
      </c>
    </row>
    <row r="45" spans="2:9" s="9" customFormat="1" ht="20" customHeight="1" x14ac:dyDescent="0.35">
      <c r="B45" s="19">
        <f t="shared" si="7"/>
        <v>3.0039999999999996</v>
      </c>
      <c r="C45" s="19"/>
      <c r="D45" s="15"/>
      <c r="E45" s="16"/>
      <c r="F45" s="15">
        <f t="shared" si="6"/>
        <v>0</v>
      </c>
      <c r="G45" s="15"/>
      <c r="H45" s="15">
        <f t="shared" si="8"/>
        <v>0</v>
      </c>
      <c r="I45" s="27" t="s">
        <v>8</v>
      </c>
    </row>
    <row r="46" spans="2:9" s="9" customFormat="1" ht="20" customHeight="1" x14ac:dyDescent="0.35">
      <c r="B46" s="19">
        <f t="shared" si="7"/>
        <v>3.0049999999999994</v>
      </c>
      <c r="C46" s="19"/>
      <c r="D46" s="15"/>
      <c r="E46" s="16"/>
      <c r="F46" s="15">
        <f t="shared" si="6"/>
        <v>0</v>
      </c>
      <c r="G46" s="15"/>
      <c r="H46" s="15">
        <f t="shared" si="8"/>
        <v>0</v>
      </c>
      <c r="I46" s="27" t="s">
        <v>8</v>
      </c>
    </row>
    <row r="47" spans="2:9" s="9" customFormat="1" ht="20" customHeight="1" x14ac:dyDescent="0.35">
      <c r="B47" s="19">
        <f t="shared" si="7"/>
        <v>3.0059999999999993</v>
      </c>
      <c r="C47" s="19"/>
      <c r="D47" s="15"/>
      <c r="E47" s="16"/>
      <c r="F47" s="15">
        <f t="shared" si="6"/>
        <v>0</v>
      </c>
      <c r="G47" s="15"/>
      <c r="H47" s="15">
        <f t="shared" si="8"/>
        <v>0</v>
      </c>
      <c r="I47" s="27" t="s">
        <v>8</v>
      </c>
    </row>
    <row r="48" spans="2:9" s="9" customFormat="1" ht="20" customHeight="1" x14ac:dyDescent="0.35">
      <c r="B48" s="19"/>
      <c r="C48" s="19"/>
      <c r="D48" s="22"/>
      <c r="E48" s="23"/>
      <c r="F48" s="22"/>
      <c r="G48" s="22"/>
      <c r="H48" s="15">
        <f>SUM(H42:H47)</f>
        <v>75</v>
      </c>
      <c r="I48" s="27" t="s">
        <v>3</v>
      </c>
    </row>
    <row r="49" spans="2:9" s="9" customFormat="1" ht="20" customHeight="1" x14ac:dyDescent="0.35">
      <c r="B49" s="19"/>
      <c r="C49" s="24" t="s">
        <v>48</v>
      </c>
      <c r="D49" s="25"/>
      <c r="E49" s="26"/>
      <c r="F49" s="25"/>
      <c r="G49" s="25"/>
      <c r="H49" s="25"/>
      <c r="I49" s="27" t="s">
        <v>3</v>
      </c>
    </row>
    <row r="50" spans="2:9" s="9" customFormat="1" ht="20" customHeight="1" x14ac:dyDescent="0.35">
      <c r="B50" s="19">
        <v>4.0010000000000003</v>
      </c>
      <c r="C50" s="19"/>
      <c r="D50" s="15">
        <v>800</v>
      </c>
      <c r="E50" s="28">
        <v>0.15</v>
      </c>
      <c r="F50" s="15">
        <f>D50*E50</f>
        <v>120</v>
      </c>
      <c r="G50" s="15">
        <v>120</v>
      </c>
      <c r="H50" s="15">
        <f>IF(F50=G50:G50,F50)</f>
        <v>120</v>
      </c>
      <c r="I50" s="27" t="s">
        <v>8</v>
      </c>
    </row>
    <row r="51" spans="2:9" s="9" customFormat="1" ht="20" customHeight="1" x14ac:dyDescent="0.35">
      <c r="B51" s="19">
        <f>B50+0.001</f>
        <v>4.0020000000000007</v>
      </c>
      <c r="C51" s="19"/>
      <c r="D51" s="15"/>
      <c r="E51" s="29"/>
      <c r="F51" s="15">
        <f t="shared" ref="F51:F60" si="9">D51*E51</f>
        <v>0</v>
      </c>
      <c r="G51" s="15"/>
      <c r="H51" s="15">
        <f t="shared" ref="H51:H60" si="10">IF(F51=G51:G51,F51)</f>
        <v>0</v>
      </c>
      <c r="I51" s="27" t="s">
        <v>8</v>
      </c>
    </row>
    <row r="52" spans="2:9" s="9" customFormat="1" ht="20" customHeight="1" x14ac:dyDescent="0.35">
      <c r="B52" s="19">
        <f t="shared" ref="B52:B60" si="11">B51+0.001</f>
        <v>4.003000000000001</v>
      </c>
      <c r="C52" s="20"/>
      <c r="D52" s="15"/>
      <c r="E52" s="29"/>
      <c r="F52" s="15">
        <f t="shared" si="9"/>
        <v>0</v>
      </c>
      <c r="G52" s="15"/>
      <c r="H52" s="15">
        <f t="shared" si="10"/>
        <v>0</v>
      </c>
      <c r="I52" s="27" t="s">
        <v>8</v>
      </c>
    </row>
    <row r="53" spans="2:9" s="9" customFormat="1" ht="20" customHeight="1" x14ac:dyDescent="0.35">
      <c r="B53" s="19">
        <f t="shared" si="11"/>
        <v>4.0040000000000013</v>
      </c>
      <c r="C53" s="19"/>
      <c r="D53" s="15"/>
      <c r="E53" s="29"/>
      <c r="F53" s="15">
        <f t="shared" si="9"/>
        <v>0</v>
      </c>
      <c r="G53" s="15"/>
      <c r="H53" s="15">
        <f t="shared" si="10"/>
        <v>0</v>
      </c>
      <c r="I53" s="27" t="s">
        <v>8</v>
      </c>
    </row>
    <row r="54" spans="2:9" s="9" customFormat="1" ht="20" customHeight="1" x14ac:dyDescent="0.35">
      <c r="B54" s="19">
        <f t="shared" si="11"/>
        <v>4.0050000000000017</v>
      </c>
      <c r="C54" s="19"/>
      <c r="D54" s="15"/>
      <c r="E54" s="29"/>
      <c r="F54" s="15">
        <f t="shared" si="9"/>
        <v>0</v>
      </c>
      <c r="G54" s="15"/>
      <c r="H54" s="15">
        <f t="shared" si="10"/>
        <v>0</v>
      </c>
      <c r="I54" s="27" t="s">
        <v>8</v>
      </c>
    </row>
    <row r="55" spans="2:9" s="9" customFormat="1" ht="20" customHeight="1" x14ac:dyDescent="0.35">
      <c r="B55" s="19">
        <f t="shared" si="11"/>
        <v>4.006000000000002</v>
      </c>
      <c r="C55" s="19"/>
      <c r="D55" s="15"/>
      <c r="E55" s="29"/>
      <c r="F55" s="15">
        <f t="shared" si="9"/>
        <v>0</v>
      </c>
      <c r="G55" s="15"/>
      <c r="H55" s="15">
        <f t="shared" si="10"/>
        <v>0</v>
      </c>
      <c r="I55" s="27" t="s">
        <v>8</v>
      </c>
    </row>
    <row r="56" spans="2:9" s="9" customFormat="1" ht="20" customHeight="1" x14ac:dyDescent="0.35">
      <c r="B56" s="19">
        <f t="shared" si="11"/>
        <v>4.0070000000000023</v>
      </c>
      <c r="C56" s="19"/>
      <c r="D56" s="15"/>
      <c r="E56" s="29"/>
      <c r="F56" s="15">
        <f t="shared" si="9"/>
        <v>0</v>
      </c>
      <c r="G56" s="15"/>
      <c r="H56" s="15">
        <f t="shared" si="10"/>
        <v>0</v>
      </c>
      <c r="I56" s="27" t="s">
        <v>8</v>
      </c>
    </row>
    <row r="57" spans="2:9" s="9" customFormat="1" ht="20" customHeight="1" x14ac:dyDescent="0.35">
      <c r="B57" s="19">
        <f t="shared" si="11"/>
        <v>4.0080000000000027</v>
      </c>
      <c r="C57" s="19"/>
      <c r="D57" s="15"/>
      <c r="E57" s="29"/>
      <c r="F57" s="15">
        <f t="shared" si="9"/>
        <v>0</v>
      </c>
      <c r="G57" s="15"/>
      <c r="H57" s="15">
        <f t="shared" si="10"/>
        <v>0</v>
      </c>
      <c r="I57" s="27" t="s">
        <v>8</v>
      </c>
    </row>
    <row r="58" spans="2:9" s="9" customFormat="1" ht="20" customHeight="1" x14ac:dyDescent="0.35">
      <c r="B58" s="19">
        <f t="shared" si="11"/>
        <v>4.009000000000003</v>
      </c>
      <c r="C58" s="19"/>
      <c r="D58" s="15"/>
      <c r="E58" s="29"/>
      <c r="F58" s="15">
        <f t="shared" si="9"/>
        <v>0</v>
      </c>
      <c r="G58" s="15"/>
      <c r="H58" s="15">
        <f t="shared" si="10"/>
        <v>0</v>
      </c>
      <c r="I58" s="27" t="s">
        <v>8</v>
      </c>
    </row>
    <row r="59" spans="2:9" s="9" customFormat="1" ht="20" customHeight="1" x14ac:dyDescent="0.35">
      <c r="B59" s="19">
        <f t="shared" si="11"/>
        <v>4.0100000000000033</v>
      </c>
      <c r="C59" s="19"/>
      <c r="D59" s="15"/>
      <c r="E59" s="29"/>
      <c r="F59" s="15">
        <f t="shared" si="9"/>
        <v>0</v>
      </c>
      <c r="G59" s="15"/>
      <c r="H59" s="15">
        <f t="shared" si="10"/>
        <v>0</v>
      </c>
      <c r="I59" s="27" t="s">
        <v>8</v>
      </c>
    </row>
    <row r="60" spans="2:9" s="9" customFormat="1" ht="20" customHeight="1" x14ac:dyDescent="0.35">
      <c r="B60" s="19">
        <f t="shared" si="11"/>
        <v>4.0110000000000037</v>
      </c>
      <c r="C60" s="19"/>
      <c r="D60" s="15"/>
      <c r="E60" s="29"/>
      <c r="F60" s="15">
        <f t="shared" si="9"/>
        <v>0</v>
      </c>
      <c r="G60" s="15"/>
      <c r="H60" s="15">
        <f t="shared" si="10"/>
        <v>0</v>
      </c>
      <c r="I60" s="27" t="s">
        <v>8</v>
      </c>
    </row>
    <row r="61" spans="2:9" s="9" customFormat="1" ht="20" customHeight="1" x14ac:dyDescent="0.35">
      <c r="B61" s="19"/>
      <c r="C61" s="19"/>
      <c r="D61" s="22"/>
      <c r="E61" s="23"/>
      <c r="F61" s="22"/>
      <c r="G61" s="22"/>
      <c r="H61" s="15">
        <f>SUM(H50:H60)</f>
        <v>120</v>
      </c>
      <c r="I61" s="27" t="s">
        <v>3</v>
      </c>
    </row>
    <row r="62" spans="2:9" s="9" customFormat="1" ht="20" customHeight="1" x14ac:dyDescent="0.35">
      <c r="B62" s="19"/>
      <c r="C62" s="24" t="s">
        <v>49</v>
      </c>
      <c r="D62" s="25"/>
      <c r="E62" s="26"/>
      <c r="F62" s="25"/>
      <c r="G62" s="25"/>
      <c r="H62" s="25"/>
      <c r="I62" s="27" t="s">
        <v>3</v>
      </c>
    </row>
    <row r="63" spans="2:9" s="9" customFormat="1" ht="20" customHeight="1" x14ac:dyDescent="0.35">
      <c r="B63" s="19">
        <v>5.0010000000000003</v>
      </c>
      <c r="C63" s="19"/>
      <c r="D63" s="15">
        <v>10</v>
      </c>
      <c r="E63" s="16">
        <v>0.15</v>
      </c>
      <c r="F63" s="15">
        <f>D63*E63</f>
        <v>1.5</v>
      </c>
      <c r="G63" s="15">
        <v>1.5</v>
      </c>
      <c r="H63" s="15">
        <f>IF(F63=G63,F63)</f>
        <v>1.5</v>
      </c>
      <c r="I63" s="27" t="s">
        <v>8</v>
      </c>
    </row>
    <row r="64" spans="2:9" s="9" customFormat="1" ht="20" customHeight="1" x14ac:dyDescent="0.35">
      <c r="B64" s="19">
        <f>B63+0.001</f>
        <v>5.0020000000000007</v>
      </c>
      <c r="C64" s="19"/>
      <c r="D64" s="15"/>
      <c r="E64" s="16"/>
      <c r="F64" s="15">
        <f t="shared" ref="F64:F76" si="12">D64*E64</f>
        <v>0</v>
      </c>
      <c r="G64" s="15"/>
      <c r="H64" s="15">
        <f t="shared" ref="H64:H76" si="13">IF(F64=G64,F64)</f>
        <v>0</v>
      </c>
      <c r="I64" s="27" t="s">
        <v>8</v>
      </c>
    </row>
    <row r="65" spans="2:9" s="9" customFormat="1" ht="20" customHeight="1" x14ac:dyDescent="0.35">
      <c r="B65" s="19">
        <f t="shared" ref="B65:B76" si="14">B64+0.001</f>
        <v>5.003000000000001</v>
      </c>
      <c r="C65" s="20"/>
      <c r="D65" s="15"/>
      <c r="E65" s="16"/>
      <c r="F65" s="15">
        <f t="shared" si="12"/>
        <v>0</v>
      </c>
      <c r="G65" s="15"/>
      <c r="H65" s="15">
        <f t="shared" si="13"/>
        <v>0</v>
      </c>
      <c r="I65" s="27" t="s">
        <v>8</v>
      </c>
    </row>
    <row r="66" spans="2:9" s="9" customFormat="1" ht="20" customHeight="1" x14ac:dyDescent="0.35">
      <c r="B66" s="19">
        <f t="shared" si="14"/>
        <v>5.0040000000000013</v>
      </c>
      <c r="C66" s="19"/>
      <c r="D66" s="15"/>
      <c r="E66" s="16"/>
      <c r="F66" s="15">
        <f t="shared" si="12"/>
        <v>0</v>
      </c>
      <c r="G66" s="15"/>
      <c r="H66" s="15">
        <f t="shared" si="13"/>
        <v>0</v>
      </c>
      <c r="I66" s="27" t="s">
        <v>8</v>
      </c>
    </row>
    <row r="67" spans="2:9" s="9" customFormat="1" ht="20" customHeight="1" x14ac:dyDescent="0.35">
      <c r="B67" s="19">
        <f t="shared" si="14"/>
        <v>5.0050000000000017</v>
      </c>
      <c r="C67" s="19"/>
      <c r="D67" s="15"/>
      <c r="E67" s="16"/>
      <c r="F67" s="15">
        <f t="shared" si="12"/>
        <v>0</v>
      </c>
      <c r="G67" s="15"/>
      <c r="H67" s="15">
        <f t="shared" si="13"/>
        <v>0</v>
      </c>
      <c r="I67" s="27" t="s">
        <v>8</v>
      </c>
    </row>
    <row r="68" spans="2:9" s="9" customFormat="1" ht="20" customHeight="1" x14ac:dyDescent="0.35">
      <c r="B68" s="19">
        <f t="shared" si="14"/>
        <v>5.006000000000002</v>
      </c>
      <c r="C68" s="19"/>
      <c r="D68" s="15"/>
      <c r="E68" s="16"/>
      <c r="F68" s="15">
        <f t="shared" si="12"/>
        <v>0</v>
      </c>
      <c r="G68" s="15"/>
      <c r="H68" s="15">
        <f t="shared" si="13"/>
        <v>0</v>
      </c>
      <c r="I68" s="27" t="s">
        <v>8</v>
      </c>
    </row>
    <row r="69" spans="2:9" s="9" customFormat="1" ht="20" customHeight="1" x14ac:dyDescent="0.35">
      <c r="B69" s="19">
        <f t="shared" si="14"/>
        <v>5.0070000000000023</v>
      </c>
      <c r="C69" s="19"/>
      <c r="D69" s="15"/>
      <c r="E69" s="16"/>
      <c r="F69" s="15">
        <f t="shared" si="12"/>
        <v>0</v>
      </c>
      <c r="G69" s="15"/>
      <c r="H69" s="15">
        <f t="shared" si="13"/>
        <v>0</v>
      </c>
      <c r="I69" s="27" t="s">
        <v>8</v>
      </c>
    </row>
    <row r="70" spans="2:9" s="9" customFormat="1" ht="20" customHeight="1" x14ac:dyDescent="0.35">
      <c r="B70" s="19">
        <f t="shared" si="14"/>
        <v>5.0080000000000027</v>
      </c>
      <c r="C70" s="19"/>
      <c r="D70" s="15"/>
      <c r="E70" s="16"/>
      <c r="F70" s="15">
        <f t="shared" si="12"/>
        <v>0</v>
      </c>
      <c r="G70" s="15"/>
      <c r="H70" s="15">
        <f t="shared" si="13"/>
        <v>0</v>
      </c>
      <c r="I70" s="27" t="s">
        <v>8</v>
      </c>
    </row>
    <row r="71" spans="2:9" s="9" customFormat="1" ht="20" customHeight="1" x14ac:dyDescent="0.35">
      <c r="B71" s="19">
        <f t="shared" si="14"/>
        <v>5.009000000000003</v>
      </c>
      <c r="C71" s="19"/>
      <c r="D71" s="15"/>
      <c r="E71" s="16"/>
      <c r="F71" s="15">
        <f t="shared" si="12"/>
        <v>0</v>
      </c>
      <c r="G71" s="15"/>
      <c r="H71" s="15">
        <f t="shared" si="13"/>
        <v>0</v>
      </c>
      <c r="I71" s="27" t="s">
        <v>8</v>
      </c>
    </row>
    <row r="72" spans="2:9" s="9" customFormat="1" ht="20" customHeight="1" x14ac:dyDescent="0.35">
      <c r="B72" s="19">
        <f t="shared" si="14"/>
        <v>5.0100000000000033</v>
      </c>
      <c r="C72" s="19"/>
      <c r="D72" s="15"/>
      <c r="E72" s="16"/>
      <c r="F72" s="15">
        <f t="shared" si="12"/>
        <v>0</v>
      </c>
      <c r="G72" s="15"/>
      <c r="H72" s="15">
        <f t="shared" si="13"/>
        <v>0</v>
      </c>
      <c r="I72" s="27" t="s">
        <v>8</v>
      </c>
    </row>
    <row r="73" spans="2:9" s="9" customFormat="1" ht="20" customHeight="1" x14ac:dyDescent="0.35">
      <c r="B73" s="19">
        <f t="shared" si="14"/>
        <v>5.0110000000000037</v>
      </c>
      <c r="C73" s="19"/>
      <c r="D73" s="15"/>
      <c r="E73" s="16"/>
      <c r="F73" s="15">
        <f t="shared" si="12"/>
        <v>0</v>
      </c>
      <c r="G73" s="15"/>
      <c r="H73" s="15">
        <f t="shared" si="13"/>
        <v>0</v>
      </c>
      <c r="I73" s="27" t="s">
        <v>8</v>
      </c>
    </row>
    <row r="74" spans="2:9" s="9" customFormat="1" ht="20" customHeight="1" x14ac:dyDescent="0.35">
      <c r="B74" s="19">
        <f t="shared" si="14"/>
        <v>5.012000000000004</v>
      </c>
      <c r="C74" s="19"/>
      <c r="D74" s="15"/>
      <c r="E74" s="16"/>
      <c r="F74" s="15">
        <f t="shared" si="12"/>
        <v>0</v>
      </c>
      <c r="G74" s="15"/>
      <c r="H74" s="15">
        <f t="shared" si="13"/>
        <v>0</v>
      </c>
      <c r="I74" s="27" t="s">
        <v>8</v>
      </c>
    </row>
    <row r="75" spans="2:9" s="9" customFormat="1" ht="20" customHeight="1" x14ac:dyDescent="0.35">
      <c r="B75" s="19">
        <f t="shared" si="14"/>
        <v>5.0130000000000043</v>
      </c>
      <c r="C75" s="19"/>
      <c r="D75" s="15"/>
      <c r="E75" s="16"/>
      <c r="F75" s="15">
        <f t="shared" si="12"/>
        <v>0</v>
      </c>
      <c r="G75" s="15"/>
      <c r="H75" s="15">
        <f t="shared" si="13"/>
        <v>0</v>
      </c>
      <c r="I75" s="27" t="s">
        <v>8</v>
      </c>
    </row>
    <row r="76" spans="2:9" s="9" customFormat="1" ht="20" customHeight="1" x14ac:dyDescent="0.35">
      <c r="B76" s="19">
        <f t="shared" si="14"/>
        <v>5.0140000000000047</v>
      </c>
      <c r="C76" s="19"/>
      <c r="D76" s="15"/>
      <c r="E76" s="16"/>
      <c r="F76" s="15">
        <f t="shared" si="12"/>
        <v>0</v>
      </c>
      <c r="G76" s="15"/>
      <c r="H76" s="15">
        <f t="shared" si="13"/>
        <v>0</v>
      </c>
      <c r="I76" s="27" t="s">
        <v>8</v>
      </c>
    </row>
    <row r="77" spans="2:9" s="9" customFormat="1" ht="20" customHeight="1" x14ac:dyDescent="0.35">
      <c r="B77" s="19"/>
      <c r="C77" s="19"/>
      <c r="D77" s="22"/>
      <c r="E77" s="23"/>
      <c r="F77" s="22"/>
      <c r="G77" s="22"/>
      <c r="H77" s="15">
        <f>SUM(H63:H76)</f>
        <v>1.5</v>
      </c>
      <c r="I77" s="27" t="s">
        <v>3</v>
      </c>
    </row>
    <row r="78" spans="2:9" s="9" customFormat="1" ht="20" customHeight="1" x14ac:dyDescent="0.35">
      <c r="B78" s="19"/>
      <c r="C78" s="24" t="s">
        <v>50</v>
      </c>
      <c r="D78" s="25"/>
      <c r="E78" s="26"/>
      <c r="F78" s="25"/>
      <c r="G78" s="25"/>
      <c r="H78" s="25"/>
      <c r="I78" s="27" t="s">
        <v>3</v>
      </c>
    </row>
    <row r="79" spans="2:9" s="9" customFormat="1" ht="20" customHeight="1" x14ac:dyDescent="0.35">
      <c r="B79" s="19">
        <v>6.0010000000000003</v>
      </c>
      <c r="C79" s="19"/>
      <c r="D79" s="15">
        <v>10</v>
      </c>
      <c r="E79" s="16">
        <v>0.15</v>
      </c>
      <c r="F79" s="15">
        <f>D79*E79</f>
        <v>1.5</v>
      </c>
      <c r="G79" s="15">
        <v>1.5</v>
      </c>
      <c r="H79" s="15">
        <f>IF(F79=G79,F79)</f>
        <v>1.5</v>
      </c>
      <c r="I79" s="27" t="s">
        <v>8</v>
      </c>
    </row>
    <row r="80" spans="2:9" s="9" customFormat="1" ht="20" customHeight="1" x14ac:dyDescent="0.35">
      <c r="B80" s="19">
        <f>B79+0.001</f>
        <v>6.0020000000000007</v>
      </c>
      <c r="C80" s="19"/>
      <c r="D80" s="15"/>
      <c r="E80" s="16"/>
      <c r="F80" s="15">
        <f t="shared" ref="F80:F87" si="15">D80*E80</f>
        <v>0</v>
      </c>
      <c r="G80" s="15"/>
      <c r="H80" s="15">
        <f t="shared" ref="H80:H87" si="16">IF(F80=G80,F80)</f>
        <v>0</v>
      </c>
      <c r="I80" s="27" t="s">
        <v>8</v>
      </c>
    </row>
    <row r="81" spans="2:9" s="9" customFormat="1" ht="20" customHeight="1" x14ac:dyDescent="0.35">
      <c r="B81" s="19">
        <f t="shared" ref="B81:B87" si="17">B80+0.001</f>
        <v>6.003000000000001</v>
      </c>
      <c r="C81" s="20"/>
      <c r="D81" s="15"/>
      <c r="E81" s="16"/>
      <c r="F81" s="15">
        <f t="shared" si="15"/>
        <v>0</v>
      </c>
      <c r="G81" s="15"/>
      <c r="H81" s="15">
        <f t="shared" si="16"/>
        <v>0</v>
      </c>
      <c r="I81" s="27" t="s">
        <v>8</v>
      </c>
    </row>
    <row r="82" spans="2:9" s="9" customFormat="1" ht="20" customHeight="1" x14ac:dyDescent="0.35">
      <c r="B82" s="19">
        <f t="shared" si="17"/>
        <v>6.0040000000000013</v>
      </c>
      <c r="C82" s="19"/>
      <c r="D82" s="15"/>
      <c r="E82" s="16"/>
      <c r="F82" s="15">
        <f t="shared" si="15"/>
        <v>0</v>
      </c>
      <c r="G82" s="15"/>
      <c r="H82" s="15">
        <f t="shared" si="16"/>
        <v>0</v>
      </c>
      <c r="I82" s="27" t="s">
        <v>8</v>
      </c>
    </row>
    <row r="83" spans="2:9" s="9" customFormat="1" ht="20" customHeight="1" x14ac:dyDescent="0.35">
      <c r="B83" s="19">
        <f t="shared" si="17"/>
        <v>6.0050000000000017</v>
      </c>
      <c r="C83" s="19"/>
      <c r="D83" s="15"/>
      <c r="E83" s="16"/>
      <c r="F83" s="15">
        <f t="shared" si="15"/>
        <v>0</v>
      </c>
      <c r="G83" s="15"/>
      <c r="H83" s="15">
        <f t="shared" si="16"/>
        <v>0</v>
      </c>
      <c r="I83" s="27" t="s">
        <v>8</v>
      </c>
    </row>
    <row r="84" spans="2:9" s="9" customFormat="1" ht="20" customHeight="1" x14ac:dyDescent="0.35">
      <c r="B84" s="19">
        <f t="shared" si="17"/>
        <v>6.006000000000002</v>
      </c>
      <c r="C84" s="19"/>
      <c r="D84" s="15"/>
      <c r="E84" s="16"/>
      <c r="F84" s="15">
        <f t="shared" si="15"/>
        <v>0</v>
      </c>
      <c r="G84" s="15"/>
      <c r="H84" s="15">
        <f t="shared" si="16"/>
        <v>0</v>
      </c>
      <c r="I84" s="27" t="s">
        <v>8</v>
      </c>
    </row>
    <row r="85" spans="2:9" s="9" customFormat="1" ht="20" customHeight="1" x14ac:dyDescent="0.35">
      <c r="B85" s="19">
        <f t="shared" si="17"/>
        <v>6.0070000000000023</v>
      </c>
      <c r="C85" s="19"/>
      <c r="D85" s="15"/>
      <c r="E85" s="16"/>
      <c r="F85" s="15">
        <f t="shared" si="15"/>
        <v>0</v>
      </c>
      <c r="G85" s="15"/>
      <c r="H85" s="15">
        <f t="shared" si="16"/>
        <v>0</v>
      </c>
      <c r="I85" s="27" t="s">
        <v>8</v>
      </c>
    </row>
    <row r="86" spans="2:9" s="9" customFormat="1" ht="20" customHeight="1" x14ac:dyDescent="0.35">
      <c r="B86" s="19">
        <f t="shared" si="17"/>
        <v>6.0080000000000027</v>
      </c>
      <c r="C86" s="19"/>
      <c r="D86" s="15"/>
      <c r="E86" s="16"/>
      <c r="F86" s="15">
        <f t="shared" si="15"/>
        <v>0</v>
      </c>
      <c r="G86" s="15"/>
      <c r="H86" s="15">
        <f t="shared" si="16"/>
        <v>0</v>
      </c>
      <c r="I86" s="27" t="s">
        <v>8</v>
      </c>
    </row>
    <row r="87" spans="2:9" s="9" customFormat="1" ht="20" customHeight="1" x14ac:dyDescent="0.35">
      <c r="B87" s="19">
        <f t="shared" si="17"/>
        <v>6.009000000000003</v>
      </c>
      <c r="C87" s="19"/>
      <c r="D87" s="15"/>
      <c r="E87" s="16"/>
      <c r="F87" s="15">
        <f t="shared" si="15"/>
        <v>0</v>
      </c>
      <c r="G87" s="15"/>
      <c r="H87" s="15">
        <f t="shared" si="16"/>
        <v>0</v>
      </c>
      <c r="I87" s="27" t="s">
        <v>8</v>
      </c>
    </row>
    <row r="88" spans="2:9" s="9" customFormat="1" ht="20" customHeight="1" x14ac:dyDescent="0.35">
      <c r="B88" s="19"/>
      <c r="C88" s="19"/>
      <c r="D88" s="22"/>
      <c r="E88" s="23"/>
      <c r="F88" s="22"/>
      <c r="G88" s="22"/>
      <c r="H88" s="15">
        <f>SUM(H79:H87)</f>
        <v>1.5</v>
      </c>
      <c r="I88" s="27"/>
    </row>
    <row r="89" spans="2:9" s="9" customFormat="1" ht="20" customHeight="1" x14ac:dyDescent="0.35">
      <c r="B89" s="19"/>
      <c r="C89" s="24" t="s">
        <v>51</v>
      </c>
      <c r="D89" s="25"/>
      <c r="E89" s="26"/>
      <c r="F89" s="25"/>
      <c r="G89" s="25"/>
      <c r="H89" s="25"/>
      <c r="I89" s="27"/>
    </row>
    <row r="90" spans="2:9" s="9" customFormat="1" ht="20" customHeight="1" x14ac:dyDescent="0.35">
      <c r="B90" s="19">
        <v>7.0010000000000003</v>
      </c>
      <c r="C90" s="19"/>
      <c r="D90" s="15">
        <v>10</v>
      </c>
      <c r="E90" s="16">
        <v>0.15</v>
      </c>
      <c r="F90" s="15">
        <f>D90*E90</f>
        <v>1.5</v>
      </c>
      <c r="G90" s="15">
        <v>10</v>
      </c>
      <c r="H90" s="15" t="b">
        <f>IF(F90=G90,F90)</f>
        <v>0</v>
      </c>
      <c r="I90" s="27" t="s">
        <v>8</v>
      </c>
    </row>
    <row r="91" spans="2:9" s="9" customFormat="1" ht="20" customHeight="1" x14ac:dyDescent="0.35">
      <c r="B91" s="19">
        <f>B90+0.001</f>
        <v>7.0020000000000007</v>
      </c>
      <c r="C91" s="19"/>
      <c r="D91" s="15"/>
      <c r="E91" s="16"/>
      <c r="F91" s="15">
        <f t="shared" ref="F91:F97" si="18">D91*E91</f>
        <v>0</v>
      </c>
      <c r="G91" s="15"/>
      <c r="H91" s="15">
        <f t="shared" ref="H91:H97" si="19">IF(F91=G91,F91)</f>
        <v>0</v>
      </c>
      <c r="I91" s="27" t="s">
        <v>8</v>
      </c>
    </row>
    <row r="92" spans="2:9" s="9" customFormat="1" ht="20" customHeight="1" x14ac:dyDescent="0.35">
      <c r="B92" s="19">
        <f t="shared" ref="B92:B97" si="20">B91+0.001</f>
        <v>7.003000000000001</v>
      </c>
      <c r="C92" s="20"/>
      <c r="D92" s="15"/>
      <c r="E92" s="16"/>
      <c r="F92" s="15">
        <f t="shared" si="18"/>
        <v>0</v>
      </c>
      <c r="G92" s="15"/>
      <c r="H92" s="15">
        <f t="shared" si="19"/>
        <v>0</v>
      </c>
      <c r="I92" s="27" t="s">
        <v>8</v>
      </c>
    </row>
    <row r="93" spans="2:9" s="9" customFormat="1" ht="20" customHeight="1" x14ac:dyDescent="0.35">
      <c r="B93" s="19">
        <f t="shared" si="20"/>
        <v>7.0040000000000013</v>
      </c>
      <c r="C93" s="19"/>
      <c r="D93" s="15"/>
      <c r="E93" s="16"/>
      <c r="F93" s="15">
        <f t="shared" si="18"/>
        <v>0</v>
      </c>
      <c r="G93" s="15"/>
      <c r="H93" s="15">
        <f t="shared" si="19"/>
        <v>0</v>
      </c>
      <c r="I93" s="27" t="s">
        <v>8</v>
      </c>
    </row>
    <row r="94" spans="2:9" s="9" customFormat="1" ht="20" customHeight="1" x14ac:dyDescent="0.35">
      <c r="B94" s="19">
        <f t="shared" si="20"/>
        <v>7.0050000000000017</v>
      </c>
      <c r="C94" s="19"/>
      <c r="D94" s="15"/>
      <c r="E94" s="16"/>
      <c r="F94" s="15">
        <f t="shared" si="18"/>
        <v>0</v>
      </c>
      <c r="G94" s="15"/>
      <c r="H94" s="15">
        <f t="shared" si="19"/>
        <v>0</v>
      </c>
      <c r="I94" s="27" t="s">
        <v>8</v>
      </c>
    </row>
    <row r="95" spans="2:9" s="9" customFormat="1" ht="20" customHeight="1" x14ac:dyDescent="0.35">
      <c r="B95" s="19">
        <f t="shared" si="20"/>
        <v>7.006000000000002</v>
      </c>
      <c r="C95" s="19"/>
      <c r="D95" s="15"/>
      <c r="E95" s="16"/>
      <c r="F95" s="15">
        <f t="shared" si="18"/>
        <v>0</v>
      </c>
      <c r="G95" s="15"/>
      <c r="H95" s="15">
        <f t="shared" si="19"/>
        <v>0</v>
      </c>
      <c r="I95" s="27" t="s">
        <v>8</v>
      </c>
    </row>
    <row r="96" spans="2:9" s="9" customFormat="1" ht="20" customHeight="1" x14ac:dyDescent="0.35">
      <c r="B96" s="19">
        <f t="shared" si="20"/>
        <v>7.0070000000000023</v>
      </c>
      <c r="C96" s="19"/>
      <c r="D96" s="15"/>
      <c r="E96" s="16"/>
      <c r="F96" s="15">
        <f t="shared" si="18"/>
        <v>0</v>
      </c>
      <c r="G96" s="15"/>
      <c r="H96" s="15">
        <f t="shared" si="19"/>
        <v>0</v>
      </c>
      <c r="I96" s="27" t="s">
        <v>8</v>
      </c>
    </row>
    <row r="97" spans="2:9" s="9" customFormat="1" ht="20" customHeight="1" x14ac:dyDescent="0.35">
      <c r="B97" s="19">
        <f t="shared" si="20"/>
        <v>7.0080000000000027</v>
      </c>
      <c r="C97" s="19"/>
      <c r="D97" s="15"/>
      <c r="E97" s="16"/>
      <c r="F97" s="15">
        <f t="shared" si="18"/>
        <v>0</v>
      </c>
      <c r="G97" s="15"/>
      <c r="H97" s="15">
        <f t="shared" si="19"/>
        <v>0</v>
      </c>
      <c r="I97" s="27" t="s">
        <v>8</v>
      </c>
    </row>
    <row r="98" spans="2:9" s="9" customFormat="1" ht="20" customHeight="1" x14ac:dyDescent="0.35">
      <c r="B98" s="19"/>
      <c r="C98" s="19"/>
      <c r="D98" s="22"/>
      <c r="E98" s="23"/>
      <c r="F98" s="22"/>
      <c r="G98" s="22"/>
      <c r="H98" s="15">
        <f>SUM(H90:H97)</f>
        <v>0</v>
      </c>
      <c r="I98" s="27"/>
    </row>
    <row r="99" spans="2:9" s="9" customFormat="1" ht="20" customHeight="1" x14ac:dyDescent="0.35">
      <c r="B99" s="19"/>
      <c r="C99" s="24" t="s">
        <v>52</v>
      </c>
      <c r="D99" s="25"/>
      <c r="E99" s="26"/>
      <c r="F99" s="25"/>
      <c r="G99" s="25"/>
      <c r="H99" s="25"/>
      <c r="I99" s="27" t="s">
        <v>3</v>
      </c>
    </row>
    <row r="100" spans="2:9" s="9" customFormat="1" ht="20" customHeight="1" x14ac:dyDescent="0.35">
      <c r="B100" s="19">
        <v>8.0009999999999994</v>
      </c>
      <c r="C100" s="19"/>
      <c r="D100" s="15">
        <v>10</v>
      </c>
      <c r="E100" s="16">
        <v>0.15</v>
      </c>
      <c r="F100" s="15">
        <f>D100*E100</f>
        <v>1.5</v>
      </c>
      <c r="G100" s="15">
        <v>10</v>
      </c>
      <c r="H100" s="15" t="b">
        <f>IF(F100=G100,F100)</f>
        <v>0</v>
      </c>
      <c r="I100" s="27" t="s">
        <v>8</v>
      </c>
    </row>
    <row r="101" spans="2:9" s="9" customFormat="1" ht="20" customHeight="1" x14ac:dyDescent="0.35">
      <c r="B101" s="19">
        <f>B100+0.001</f>
        <v>8.0019999999999989</v>
      </c>
      <c r="C101" s="19"/>
      <c r="D101" s="15"/>
      <c r="E101" s="16"/>
      <c r="F101" s="15">
        <f t="shared" ref="F101:F112" si="21">D101*E101</f>
        <v>0</v>
      </c>
      <c r="G101" s="15"/>
      <c r="H101" s="15">
        <f t="shared" ref="H101:H112" si="22">IF(F101=G101,F101)</f>
        <v>0</v>
      </c>
      <c r="I101" s="27" t="s">
        <v>8</v>
      </c>
    </row>
    <row r="102" spans="2:9" s="9" customFormat="1" ht="20" customHeight="1" x14ac:dyDescent="0.35">
      <c r="B102" s="19">
        <f t="shared" ref="B102:B112" si="23">B101+0.001</f>
        <v>8.0029999999999983</v>
      </c>
      <c r="C102" s="20"/>
      <c r="D102" s="15"/>
      <c r="E102" s="16"/>
      <c r="F102" s="15">
        <f t="shared" si="21"/>
        <v>0</v>
      </c>
      <c r="G102" s="15"/>
      <c r="H102" s="15">
        <f t="shared" si="22"/>
        <v>0</v>
      </c>
      <c r="I102" s="27" t="s">
        <v>8</v>
      </c>
    </row>
    <row r="103" spans="2:9" s="9" customFormat="1" ht="20" customHeight="1" x14ac:dyDescent="0.35">
      <c r="B103" s="19">
        <f t="shared" si="23"/>
        <v>8.0039999999999978</v>
      </c>
      <c r="C103" s="19"/>
      <c r="D103" s="15"/>
      <c r="E103" s="16"/>
      <c r="F103" s="15">
        <f t="shared" si="21"/>
        <v>0</v>
      </c>
      <c r="G103" s="15"/>
      <c r="H103" s="15">
        <f t="shared" si="22"/>
        <v>0</v>
      </c>
      <c r="I103" s="27" t="s">
        <v>8</v>
      </c>
    </row>
    <row r="104" spans="2:9" s="9" customFormat="1" ht="20" customHeight="1" x14ac:dyDescent="0.35">
      <c r="B104" s="19">
        <f t="shared" si="23"/>
        <v>8.0049999999999972</v>
      </c>
      <c r="C104" s="19"/>
      <c r="D104" s="15"/>
      <c r="E104" s="16"/>
      <c r="F104" s="15">
        <f t="shared" si="21"/>
        <v>0</v>
      </c>
      <c r="G104" s="15"/>
      <c r="H104" s="15">
        <f t="shared" si="22"/>
        <v>0</v>
      </c>
      <c r="I104" s="27" t="s">
        <v>8</v>
      </c>
    </row>
    <row r="105" spans="2:9" s="9" customFormat="1" ht="20" customHeight="1" x14ac:dyDescent="0.35">
      <c r="B105" s="19">
        <f t="shared" si="23"/>
        <v>8.0059999999999967</v>
      </c>
      <c r="C105" s="19"/>
      <c r="D105" s="15"/>
      <c r="E105" s="16"/>
      <c r="F105" s="15">
        <f t="shared" si="21"/>
        <v>0</v>
      </c>
      <c r="G105" s="15"/>
      <c r="H105" s="15">
        <f t="shared" si="22"/>
        <v>0</v>
      </c>
      <c r="I105" s="27" t="s">
        <v>8</v>
      </c>
    </row>
    <row r="106" spans="2:9" s="9" customFormat="1" ht="20" customHeight="1" x14ac:dyDescent="0.35">
      <c r="B106" s="19">
        <f t="shared" si="23"/>
        <v>8.0069999999999961</v>
      </c>
      <c r="C106" s="19"/>
      <c r="D106" s="15"/>
      <c r="E106" s="16"/>
      <c r="F106" s="15">
        <f t="shared" si="21"/>
        <v>0</v>
      </c>
      <c r="G106" s="15"/>
      <c r="H106" s="15">
        <f t="shared" si="22"/>
        <v>0</v>
      </c>
      <c r="I106" s="27" t="s">
        <v>8</v>
      </c>
    </row>
    <row r="107" spans="2:9" s="9" customFormat="1" ht="20" customHeight="1" x14ac:dyDescent="0.35">
      <c r="B107" s="19">
        <f t="shared" si="23"/>
        <v>8.0079999999999956</v>
      </c>
      <c r="C107" s="19"/>
      <c r="D107" s="15"/>
      <c r="E107" s="16"/>
      <c r="F107" s="15">
        <f t="shared" si="21"/>
        <v>0</v>
      </c>
      <c r="G107" s="15"/>
      <c r="H107" s="15">
        <f t="shared" si="22"/>
        <v>0</v>
      </c>
      <c r="I107" s="27" t="s">
        <v>8</v>
      </c>
    </row>
    <row r="108" spans="2:9" s="9" customFormat="1" ht="20" customHeight="1" x14ac:dyDescent="0.35">
      <c r="B108" s="19">
        <f t="shared" si="23"/>
        <v>8.008999999999995</v>
      </c>
      <c r="C108" s="19"/>
      <c r="D108" s="15"/>
      <c r="E108" s="16"/>
      <c r="F108" s="15">
        <f t="shared" si="21"/>
        <v>0</v>
      </c>
      <c r="G108" s="15"/>
      <c r="H108" s="15">
        <f t="shared" si="22"/>
        <v>0</v>
      </c>
      <c r="I108" s="27" t="s">
        <v>8</v>
      </c>
    </row>
    <row r="109" spans="2:9" s="9" customFormat="1" ht="20" customHeight="1" x14ac:dyDescent="0.35">
      <c r="B109" s="19">
        <f t="shared" si="23"/>
        <v>8.0099999999999945</v>
      </c>
      <c r="C109" s="19"/>
      <c r="D109" s="15"/>
      <c r="E109" s="16"/>
      <c r="F109" s="15">
        <f t="shared" si="21"/>
        <v>0</v>
      </c>
      <c r="G109" s="15"/>
      <c r="H109" s="15">
        <f t="shared" si="22"/>
        <v>0</v>
      </c>
      <c r="I109" s="27" t="s">
        <v>8</v>
      </c>
    </row>
    <row r="110" spans="2:9" s="9" customFormat="1" ht="20" customHeight="1" x14ac:dyDescent="0.35">
      <c r="B110" s="19">
        <f t="shared" si="23"/>
        <v>8.0109999999999939</v>
      </c>
      <c r="C110" s="19"/>
      <c r="D110" s="15"/>
      <c r="E110" s="16"/>
      <c r="F110" s="15">
        <f t="shared" si="21"/>
        <v>0</v>
      </c>
      <c r="G110" s="15"/>
      <c r="H110" s="15">
        <f t="shared" si="22"/>
        <v>0</v>
      </c>
      <c r="I110" s="27" t="s">
        <v>8</v>
      </c>
    </row>
    <row r="111" spans="2:9" s="9" customFormat="1" ht="20" customHeight="1" x14ac:dyDescent="0.35">
      <c r="B111" s="19">
        <f t="shared" si="23"/>
        <v>8.0119999999999933</v>
      </c>
      <c r="C111" s="19"/>
      <c r="D111" s="15"/>
      <c r="E111" s="16"/>
      <c r="F111" s="15">
        <f t="shared" si="21"/>
        <v>0</v>
      </c>
      <c r="G111" s="15"/>
      <c r="H111" s="15">
        <f t="shared" si="22"/>
        <v>0</v>
      </c>
      <c r="I111" s="27" t="s">
        <v>8</v>
      </c>
    </row>
    <row r="112" spans="2:9" s="9" customFormat="1" ht="20" customHeight="1" x14ac:dyDescent="0.35">
      <c r="B112" s="19">
        <f t="shared" si="23"/>
        <v>8.0129999999999928</v>
      </c>
      <c r="C112" s="19"/>
      <c r="D112" s="15"/>
      <c r="E112" s="16"/>
      <c r="F112" s="15">
        <f t="shared" si="21"/>
        <v>0</v>
      </c>
      <c r="G112" s="15"/>
      <c r="H112" s="15">
        <f t="shared" si="22"/>
        <v>0</v>
      </c>
      <c r="I112" s="27" t="s">
        <v>8</v>
      </c>
    </row>
    <row r="113" spans="2:9" s="9" customFormat="1" ht="20" customHeight="1" x14ac:dyDescent="0.35">
      <c r="B113" s="19"/>
      <c r="C113" s="19"/>
      <c r="D113" s="22"/>
      <c r="E113" s="23"/>
      <c r="F113" s="22"/>
      <c r="G113" s="22"/>
      <c r="H113" s="15">
        <f>SUM(H100:H112)</f>
        <v>0</v>
      </c>
      <c r="I113" s="27" t="s">
        <v>3</v>
      </c>
    </row>
    <row r="114" spans="2:9" s="9" customFormat="1" ht="20" customHeight="1" x14ac:dyDescent="0.35">
      <c r="B114" s="19"/>
      <c r="C114" s="24" t="s">
        <v>53</v>
      </c>
      <c r="D114" s="25"/>
      <c r="E114" s="26"/>
      <c r="F114" s="25"/>
      <c r="G114" s="25"/>
      <c r="H114" s="25"/>
      <c r="I114" s="27" t="s">
        <v>3</v>
      </c>
    </row>
    <row r="115" spans="2:9" s="9" customFormat="1" ht="20" customHeight="1" x14ac:dyDescent="0.35">
      <c r="B115" s="19">
        <v>9.0009999999999994</v>
      </c>
      <c r="C115" s="19"/>
      <c r="D115" s="15">
        <v>10</v>
      </c>
      <c r="E115" s="16">
        <v>0.15</v>
      </c>
      <c r="F115" s="15">
        <f>D115*E115</f>
        <v>1.5</v>
      </c>
      <c r="G115" s="15">
        <v>10</v>
      </c>
      <c r="H115" s="15" t="b">
        <f>IF(F115=G115,F115)</f>
        <v>0</v>
      </c>
      <c r="I115" s="27" t="s">
        <v>8</v>
      </c>
    </row>
    <row r="116" spans="2:9" s="9" customFormat="1" ht="20" customHeight="1" x14ac:dyDescent="0.35">
      <c r="B116" s="19">
        <f>B115+0.001</f>
        <v>9.0019999999999989</v>
      </c>
      <c r="C116" s="19"/>
      <c r="D116" s="15"/>
      <c r="E116" s="16"/>
      <c r="F116" s="15">
        <f t="shared" ref="F116:F124" si="24">D116*E116</f>
        <v>0</v>
      </c>
      <c r="G116" s="15"/>
      <c r="H116" s="15">
        <f t="shared" ref="H116:H124" si="25">IF(F116=G116,F116)</f>
        <v>0</v>
      </c>
      <c r="I116" s="27" t="s">
        <v>8</v>
      </c>
    </row>
    <row r="117" spans="2:9" s="9" customFormat="1" ht="20" customHeight="1" x14ac:dyDescent="0.35">
      <c r="B117" s="19">
        <f t="shared" ref="B117:B124" si="26">B116+0.001</f>
        <v>9.0029999999999983</v>
      </c>
      <c r="C117" s="20"/>
      <c r="D117" s="15"/>
      <c r="E117" s="16"/>
      <c r="F117" s="15">
        <f t="shared" si="24"/>
        <v>0</v>
      </c>
      <c r="G117" s="15"/>
      <c r="H117" s="15">
        <f t="shared" si="25"/>
        <v>0</v>
      </c>
      <c r="I117" s="27" t="s">
        <v>8</v>
      </c>
    </row>
    <row r="118" spans="2:9" s="9" customFormat="1" ht="20" customHeight="1" x14ac:dyDescent="0.35">
      <c r="B118" s="19">
        <f t="shared" si="26"/>
        <v>9.0039999999999978</v>
      </c>
      <c r="C118" s="19"/>
      <c r="D118" s="15"/>
      <c r="E118" s="16"/>
      <c r="F118" s="15">
        <f t="shared" si="24"/>
        <v>0</v>
      </c>
      <c r="G118" s="15"/>
      <c r="H118" s="15">
        <f t="shared" si="25"/>
        <v>0</v>
      </c>
      <c r="I118" s="27" t="s">
        <v>8</v>
      </c>
    </row>
    <row r="119" spans="2:9" s="9" customFormat="1" ht="20" customHeight="1" x14ac:dyDescent="0.35">
      <c r="B119" s="19">
        <f t="shared" si="26"/>
        <v>9.0049999999999972</v>
      </c>
      <c r="C119" s="19"/>
      <c r="D119" s="15"/>
      <c r="E119" s="16"/>
      <c r="F119" s="15">
        <f t="shared" si="24"/>
        <v>0</v>
      </c>
      <c r="G119" s="15"/>
      <c r="H119" s="15">
        <f t="shared" si="25"/>
        <v>0</v>
      </c>
      <c r="I119" s="27" t="s">
        <v>8</v>
      </c>
    </row>
    <row r="120" spans="2:9" s="9" customFormat="1" ht="20" customHeight="1" x14ac:dyDescent="0.35">
      <c r="B120" s="19">
        <f t="shared" si="26"/>
        <v>9.0059999999999967</v>
      </c>
      <c r="C120" s="19"/>
      <c r="D120" s="15"/>
      <c r="E120" s="16"/>
      <c r="F120" s="15">
        <f t="shared" si="24"/>
        <v>0</v>
      </c>
      <c r="G120" s="15"/>
      <c r="H120" s="15">
        <f t="shared" si="25"/>
        <v>0</v>
      </c>
      <c r="I120" s="27" t="s">
        <v>8</v>
      </c>
    </row>
    <row r="121" spans="2:9" s="9" customFormat="1" ht="20" customHeight="1" x14ac:dyDescent="0.35">
      <c r="B121" s="19">
        <f t="shared" si="26"/>
        <v>9.0069999999999961</v>
      </c>
      <c r="C121" s="19"/>
      <c r="D121" s="15"/>
      <c r="E121" s="16"/>
      <c r="F121" s="15">
        <f t="shared" si="24"/>
        <v>0</v>
      </c>
      <c r="G121" s="15"/>
      <c r="H121" s="15">
        <f t="shared" si="25"/>
        <v>0</v>
      </c>
      <c r="I121" s="27" t="s">
        <v>8</v>
      </c>
    </row>
    <row r="122" spans="2:9" s="9" customFormat="1" ht="20" customHeight="1" x14ac:dyDescent="0.35">
      <c r="B122" s="19">
        <f t="shared" si="26"/>
        <v>9.0079999999999956</v>
      </c>
      <c r="C122" s="19"/>
      <c r="D122" s="15"/>
      <c r="E122" s="16"/>
      <c r="F122" s="15">
        <f t="shared" si="24"/>
        <v>0</v>
      </c>
      <c r="G122" s="15"/>
      <c r="H122" s="15">
        <f t="shared" si="25"/>
        <v>0</v>
      </c>
      <c r="I122" s="27" t="s">
        <v>8</v>
      </c>
    </row>
    <row r="123" spans="2:9" s="9" customFormat="1" ht="20" customHeight="1" x14ac:dyDescent="0.35">
      <c r="B123" s="19">
        <f t="shared" si="26"/>
        <v>9.008999999999995</v>
      </c>
      <c r="C123" s="19"/>
      <c r="D123" s="15"/>
      <c r="E123" s="16"/>
      <c r="F123" s="15">
        <f t="shared" si="24"/>
        <v>0</v>
      </c>
      <c r="G123" s="15"/>
      <c r="H123" s="15">
        <f t="shared" si="25"/>
        <v>0</v>
      </c>
      <c r="I123" s="27" t="s">
        <v>8</v>
      </c>
    </row>
    <row r="124" spans="2:9" s="9" customFormat="1" ht="20" customHeight="1" x14ac:dyDescent="0.35">
      <c r="B124" s="19">
        <f t="shared" si="26"/>
        <v>9.0099999999999945</v>
      </c>
      <c r="C124" s="19"/>
      <c r="D124" s="15"/>
      <c r="E124" s="16"/>
      <c r="F124" s="15">
        <f t="shared" si="24"/>
        <v>0</v>
      </c>
      <c r="G124" s="15"/>
      <c r="H124" s="15">
        <f t="shared" si="25"/>
        <v>0</v>
      </c>
      <c r="I124" s="27" t="s">
        <v>8</v>
      </c>
    </row>
    <row r="125" spans="2:9" s="9" customFormat="1" ht="20" customHeight="1" x14ac:dyDescent="0.35">
      <c r="B125" s="19"/>
      <c r="C125" s="19"/>
      <c r="D125" s="22"/>
      <c r="E125" s="23"/>
      <c r="F125" s="22"/>
      <c r="G125" s="22"/>
      <c r="H125" s="15">
        <f>SUM(H115:H124)</f>
        <v>0</v>
      </c>
      <c r="I125" s="27"/>
    </row>
    <row r="126" spans="2:9" s="9" customFormat="1" ht="20" customHeight="1" x14ac:dyDescent="0.35">
      <c r="B126" s="19"/>
      <c r="C126" s="24" t="s">
        <v>54</v>
      </c>
      <c r="D126" s="25"/>
      <c r="E126" s="26"/>
      <c r="F126" s="25"/>
      <c r="G126" s="25"/>
      <c r="H126" s="25"/>
      <c r="I126" s="27"/>
    </row>
    <row r="127" spans="2:9" s="9" customFormat="1" ht="20" customHeight="1" x14ac:dyDescent="0.35">
      <c r="B127" s="19">
        <v>10.000999999999999</v>
      </c>
      <c r="C127" s="19"/>
      <c r="D127" s="15">
        <v>10</v>
      </c>
      <c r="E127" s="16">
        <v>0.15</v>
      </c>
      <c r="F127" s="15">
        <f>D127*E127</f>
        <v>1.5</v>
      </c>
      <c r="G127" s="15">
        <v>10</v>
      </c>
      <c r="H127" s="15" t="b">
        <f>IF(F127=G127,F127)</f>
        <v>0</v>
      </c>
      <c r="I127" s="27" t="s">
        <v>8</v>
      </c>
    </row>
    <row r="128" spans="2:9" s="9" customFormat="1" ht="20" customHeight="1" x14ac:dyDescent="0.35">
      <c r="B128" s="19">
        <f>B127+0.001</f>
        <v>10.001999999999999</v>
      </c>
      <c r="C128" s="19"/>
      <c r="D128" s="15"/>
      <c r="E128" s="16"/>
      <c r="F128" s="15">
        <f t="shared" ref="F128:F135" si="27">D128*E128</f>
        <v>0</v>
      </c>
      <c r="G128" s="15"/>
      <c r="H128" s="15">
        <f t="shared" ref="H128:H135" si="28">IF(F128=G128,F128)</f>
        <v>0</v>
      </c>
      <c r="I128" s="27" t="s">
        <v>8</v>
      </c>
    </row>
    <row r="129" spans="2:9" s="9" customFormat="1" ht="20" customHeight="1" x14ac:dyDescent="0.35">
      <c r="B129" s="19">
        <f t="shared" ref="B129:B135" si="29">B128+0.001</f>
        <v>10.002999999999998</v>
      </c>
      <c r="C129" s="20"/>
      <c r="D129" s="15"/>
      <c r="E129" s="16"/>
      <c r="F129" s="15">
        <f t="shared" si="27"/>
        <v>0</v>
      </c>
      <c r="G129" s="15"/>
      <c r="H129" s="15">
        <f t="shared" si="28"/>
        <v>0</v>
      </c>
      <c r="I129" s="27" t="s">
        <v>8</v>
      </c>
    </row>
    <row r="130" spans="2:9" s="9" customFormat="1" ht="20" customHeight="1" x14ac:dyDescent="0.35">
      <c r="B130" s="19">
        <f t="shared" si="29"/>
        <v>10.003999999999998</v>
      </c>
      <c r="C130" s="19"/>
      <c r="D130" s="15"/>
      <c r="E130" s="16"/>
      <c r="F130" s="15">
        <f t="shared" si="27"/>
        <v>0</v>
      </c>
      <c r="G130" s="15"/>
      <c r="H130" s="15">
        <f t="shared" si="28"/>
        <v>0</v>
      </c>
      <c r="I130" s="27" t="s">
        <v>8</v>
      </c>
    </row>
    <row r="131" spans="2:9" s="9" customFormat="1" ht="20" customHeight="1" x14ac:dyDescent="0.35">
      <c r="B131" s="19">
        <f t="shared" si="29"/>
        <v>10.004999999999997</v>
      </c>
      <c r="C131" s="19"/>
      <c r="D131" s="15"/>
      <c r="E131" s="16"/>
      <c r="F131" s="15">
        <f t="shared" si="27"/>
        <v>0</v>
      </c>
      <c r="G131" s="15"/>
      <c r="H131" s="15">
        <f t="shared" si="28"/>
        <v>0</v>
      </c>
      <c r="I131" s="27" t="s">
        <v>8</v>
      </c>
    </row>
    <row r="132" spans="2:9" s="9" customFormat="1" ht="20" customHeight="1" x14ac:dyDescent="0.35">
      <c r="B132" s="19">
        <f t="shared" si="29"/>
        <v>10.005999999999997</v>
      </c>
      <c r="C132" s="19"/>
      <c r="D132" s="15"/>
      <c r="E132" s="16"/>
      <c r="F132" s="15">
        <f t="shared" si="27"/>
        <v>0</v>
      </c>
      <c r="G132" s="15"/>
      <c r="H132" s="15">
        <f t="shared" si="28"/>
        <v>0</v>
      </c>
      <c r="I132" s="27" t="s">
        <v>8</v>
      </c>
    </row>
    <row r="133" spans="2:9" s="9" customFormat="1" ht="20" customHeight="1" x14ac:dyDescent="0.35">
      <c r="B133" s="19">
        <f t="shared" si="29"/>
        <v>10.006999999999996</v>
      </c>
      <c r="C133" s="19"/>
      <c r="D133" s="15"/>
      <c r="E133" s="16"/>
      <c r="F133" s="15">
        <f t="shared" si="27"/>
        <v>0</v>
      </c>
      <c r="G133" s="15"/>
      <c r="H133" s="15">
        <f t="shared" si="28"/>
        <v>0</v>
      </c>
      <c r="I133" s="27" t="s">
        <v>8</v>
      </c>
    </row>
    <row r="134" spans="2:9" s="9" customFormat="1" ht="20" customHeight="1" x14ac:dyDescent="0.35">
      <c r="B134" s="19">
        <f t="shared" si="29"/>
        <v>10.007999999999996</v>
      </c>
      <c r="C134" s="19"/>
      <c r="D134" s="15"/>
      <c r="E134" s="16"/>
      <c r="F134" s="15">
        <f t="shared" si="27"/>
        <v>0</v>
      </c>
      <c r="G134" s="15"/>
      <c r="H134" s="15">
        <f t="shared" si="28"/>
        <v>0</v>
      </c>
      <c r="I134" s="27" t="s">
        <v>8</v>
      </c>
    </row>
    <row r="135" spans="2:9" s="9" customFormat="1" ht="20" customHeight="1" x14ac:dyDescent="0.35">
      <c r="B135" s="19">
        <f t="shared" si="29"/>
        <v>10.008999999999995</v>
      </c>
      <c r="C135" s="19"/>
      <c r="D135" s="15"/>
      <c r="E135" s="16"/>
      <c r="F135" s="15">
        <f t="shared" si="27"/>
        <v>0</v>
      </c>
      <c r="G135" s="15"/>
      <c r="H135" s="15">
        <f t="shared" si="28"/>
        <v>0</v>
      </c>
      <c r="I135" s="27" t="s">
        <v>8</v>
      </c>
    </row>
    <row r="136" spans="2:9" s="9" customFormat="1" ht="20" customHeight="1" x14ac:dyDescent="0.35">
      <c r="B136" s="19"/>
      <c r="C136" s="19"/>
      <c r="D136" s="22"/>
      <c r="E136" s="23"/>
      <c r="F136" s="22"/>
      <c r="G136" s="22"/>
      <c r="H136" s="15">
        <f>SUM(H127:H135)</f>
        <v>0</v>
      </c>
      <c r="I136" s="27"/>
    </row>
    <row r="137" spans="2:9" s="9" customFormat="1" ht="20" customHeight="1" x14ac:dyDescent="0.35">
      <c r="B137" s="19"/>
      <c r="C137" s="24" t="s">
        <v>55</v>
      </c>
      <c r="D137" s="25"/>
      <c r="E137" s="26"/>
      <c r="F137" s="25"/>
      <c r="G137" s="25"/>
      <c r="H137" s="25"/>
      <c r="I137" s="27" t="s">
        <v>3</v>
      </c>
    </row>
    <row r="138" spans="2:9" s="9" customFormat="1" ht="20" customHeight="1" x14ac:dyDescent="0.35">
      <c r="B138" s="19">
        <v>11.000999999999999</v>
      </c>
      <c r="C138" s="19"/>
      <c r="D138" s="15">
        <v>10</v>
      </c>
      <c r="E138" s="16">
        <v>0.15</v>
      </c>
      <c r="F138" s="15">
        <f>D138*E138</f>
        <v>1.5</v>
      </c>
      <c r="G138" s="15">
        <v>10</v>
      </c>
      <c r="H138" s="15" t="b">
        <f>IF(F138=G138,F138)</f>
        <v>0</v>
      </c>
      <c r="I138" s="27" t="s">
        <v>8</v>
      </c>
    </row>
    <row r="139" spans="2:9" s="9" customFormat="1" ht="20" customHeight="1" x14ac:dyDescent="0.35">
      <c r="B139" s="19">
        <f>B138+0.001</f>
        <v>11.001999999999999</v>
      </c>
      <c r="C139" s="19"/>
      <c r="D139" s="15"/>
      <c r="E139" s="16"/>
      <c r="F139" s="15">
        <f t="shared" ref="F139:F141" si="30">D139*E139</f>
        <v>0</v>
      </c>
      <c r="G139" s="15"/>
      <c r="H139" s="15">
        <f t="shared" ref="H139:H141" si="31">IF(F139=G139,F139)</f>
        <v>0</v>
      </c>
      <c r="I139" s="27" t="s">
        <v>8</v>
      </c>
    </row>
    <row r="140" spans="2:9" s="9" customFormat="1" ht="20" customHeight="1" x14ac:dyDescent="0.35">
      <c r="B140" s="19">
        <f t="shared" ref="B140:B141" si="32">B139+0.001</f>
        <v>11.002999999999998</v>
      </c>
      <c r="C140" s="20"/>
      <c r="D140" s="15"/>
      <c r="E140" s="16"/>
      <c r="F140" s="15">
        <f t="shared" si="30"/>
        <v>0</v>
      </c>
      <c r="G140" s="15"/>
      <c r="H140" s="15">
        <f t="shared" si="31"/>
        <v>0</v>
      </c>
      <c r="I140" s="27" t="s">
        <v>8</v>
      </c>
    </row>
    <row r="141" spans="2:9" s="9" customFormat="1" ht="20" customHeight="1" x14ac:dyDescent="0.35">
      <c r="B141" s="19">
        <f t="shared" si="32"/>
        <v>11.003999999999998</v>
      </c>
      <c r="C141" s="19"/>
      <c r="D141" s="15"/>
      <c r="E141" s="16"/>
      <c r="F141" s="15">
        <f t="shared" si="30"/>
        <v>0</v>
      </c>
      <c r="G141" s="15"/>
      <c r="H141" s="15">
        <f t="shared" si="31"/>
        <v>0</v>
      </c>
      <c r="I141" s="27" t="s">
        <v>8</v>
      </c>
    </row>
    <row r="142" spans="2:9" s="9" customFormat="1" ht="20" customHeight="1" x14ac:dyDescent="0.35">
      <c r="B142" s="19"/>
      <c r="C142" s="19"/>
      <c r="D142" s="22"/>
      <c r="E142" s="23"/>
      <c r="F142" s="22"/>
      <c r="G142" s="22"/>
      <c r="H142" s="15">
        <f>SUM(H138:H141)</f>
        <v>0</v>
      </c>
      <c r="I142" s="27"/>
    </row>
    <row r="143" spans="2:9" s="9" customFormat="1" ht="20" customHeight="1" x14ac:dyDescent="0.35">
      <c r="B143" s="19"/>
      <c r="C143" s="24" t="s">
        <v>56</v>
      </c>
      <c r="D143" s="25"/>
      <c r="E143" s="26"/>
      <c r="F143" s="25"/>
      <c r="G143" s="25"/>
      <c r="H143" s="25"/>
      <c r="I143" s="27"/>
    </row>
    <row r="144" spans="2:9" s="9" customFormat="1" ht="20" customHeight="1" x14ac:dyDescent="0.35">
      <c r="B144" s="19">
        <v>12.000999999999999</v>
      </c>
      <c r="C144" s="19"/>
      <c r="D144" s="15">
        <v>10</v>
      </c>
      <c r="E144" s="16">
        <v>0.15</v>
      </c>
      <c r="F144" s="15">
        <f>D144*E144</f>
        <v>1.5</v>
      </c>
      <c r="G144" s="15">
        <v>10</v>
      </c>
      <c r="H144" s="15" t="b">
        <f>IF(F144=G144,F144)</f>
        <v>0</v>
      </c>
      <c r="I144" s="27" t="s">
        <v>8</v>
      </c>
    </row>
    <row r="145" spans="2:9" s="9" customFormat="1" ht="20" customHeight="1" x14ac:dyDescent="0.35">
      <c r="B145" s="19">
        <f>B144+0.001</f>
        <v>12.001999999999999</v>
      </c>
      <c r="C145" s="19"/>
      <c r="D145" s="15"/>
      <c r="E145" s="16"/>
      <c r="F145" s="15">
        <f t="shared" ref="F145:F159" si="33">D145*E145</f>
        <v>0</v>
      </c>
      <c r="G145" s="15"/>
      <c r="H145" s="15">
        <f t="shared" ref="H145:H159" si="34">IF(F145=G145,F145)</f>
        <v>0</v>
      </c>
      <c r="I145" s="27" t="s">
        <v>8</v>
      </c>
    </row>
    <row r="146" spans="2:9" s="9" customFormat="1" ht="20" customHeight="1" x14ac:dyDescent="0.35">
      <c r="B146" s="19">
        <f t="shared" ref="B146:B159" si="35">B145+0.001</f>
        <v>12.002999999999998</v>
      </c>
      <c r="C146" s="20"/>
      <c r="D146" s="15"/>
      <c r="E146" s="16"/>
      <c r="F146" s="15">
        <f t="shared" si="33"/>
        <v>0</v>
      </c>
      <c r="G146" s="15"/>
      <c r="H146" s="15">
        <f t="shared" si="34"/>
        <v>0</v>
      </c>
      <c r="I146" s="27" t="s">
        <v>8</v>
      </c>
    </row>
    <row r="147" spans="2:9" s="9" customFormat="1" ht="20" customHeight="1" x14ac:dyDescent="0.35">
      <c r="B147" s="19">
        <f t="shared" si="35"/>
        <v>12.003999999999998</v>
      </c>
      <c r="C147" s="19"/>
      <c r="D147" s="15"/>
      <c r="E147" s="16"/>
      <c r="F147" s="15">
        <f t="shared" si="33"/>
        <v>0</v>
      </c>
      <c r="G147" s="15"/>
      <c r="H147" s="15">
        <f t="shared" si="34"/>
        <v>0</v>
      </c>
      <c r="I147" s="27" t="s">
        <v>8</v>
      </c>
    </row>
    <row r="148" spans="2:9" s="9" customFormat="1" ht="20" customHeight="1" x14ac:dyDescent="0.35">
      <c r="B148" s="19">
        <f t="shared" si="35"/>
        <v>12.004999999999997</v>
      </c>
      <c r="C148" s="19"/>
      <c r="D148" s="15"/>
      <c r="E148" s="16"/>
      <c r="F148" s="15">
        <f t="shared" si="33"/>
        <v>0</v>
      </c>
      <c r="G148" s="15"/>
      <c r="H148" s="15">
        <f t="shared" si="34"/>
        <v>0</v>
      </c>
      <c r="I148" s="27" t="s">
        <v>8</v>
      </c>
    </row>
    <row r="149" spans="2:9" s="9" customFormat="1" ht="20" customHeight="1" x14ac:dyDescent="0.35">
      <c r="B149" s="19">
        <f t="shared" si="35"/>
        <v>12.005999999999997</v>
      </c>
      <c r="C149" s="19"/>
      <c r="D149" s="15"/>
      <c r="E149" s="16"/>
      <c r="F149" s="15">
        <f t="shared" si="33"/>
        <v>0</v>
      </c>
      <c r="G149" s="15"/>
      <c r="H149" s="15">
        <f t="shared" si="34"/>
        <v>0</v>
      </c>
      <c r="I149" s="27" t="s">
        <v>8</v>
      </c>
    </row>
    <row r="150" spans="2:9" s="9" customFormat="1" ht="20" customHeight="1" x14ac:dyDescent="0.35">
      <c r="B150" s="19">
        <f t="shared" si="35"/>
        <v>12.006999999999996</v>
      </c>
      <c r="C150" s="19"/>
      <c r="D150" s="15"/>
      <c r="E150" s="16"/>
      <c r="F150" s="15">
        <f t="shared" si="33"/>
        <v>0</v>
      </c>
      <c r="G150" s="15"/>
      <c r="H150" s="15">
        <f t="shared" si="34"/>
        <v>0</v>
      </c>
      <c r="I150" s="27" t="s">
        <v>8</v>
      </c>
    </row>
    <row r="151" spans="2:9" s="9" customFormat="1" ht="20" customHeight="1" x14ac:dyDescent="0.35">
      <c r="B151" s="19">
        <f t="shared" si="35"/>
        <v>12.007999999999996</v>
      </c>
      <c r="C151" s="19"/>
      <c r="D151" s="15"/>
      <c r="E151" s="16"/>
      <c r="F151" s="15">
        <f t="shared" si="33"/>
        <v>0</v>
      </c>
      <c r="G151" s="15"/>
      <c r="H151" s="15">
        <f t="shared" si="34"/>
        <v>0</v>
      </c>
      <c r="I151" s="27" t="s">
        <v>8</v>
      </c>
    </row>
    <row r="152" spans="2:9" s="9" customFormat="1" ht="20" customHeight="1" x14ac:dyDescent="0.35">
      <c r="B152" s="19">
        <f t="shared" si="35"/>
        <v>12.008999999999995</v>
      </c>
      <c r="C152" s="19"/>
      <c r="D152" s="15"/>
      <c r="E152" s="16"/>
      <c r="F152" s="15">
        <f t="shared" si="33"/>
        <v>0</v>
      </c>
      <c r="G152" s="15"/>
      <c r="H152" s="15">
        <f t="shared" si="34"/>
        <v>0</v>
      </c>
      <c r="I152" s="27" t="s">
        <v>8</v>
      </c>
    </row>
    <row r="153" spans="2:9" s="9" customFormat="1" ht="20" customHeight="1" x14ac:dyDescent="0.35">
      <c r="B153" s="19">
        <f t="shared" si="35"/>
        <v>12.009999999999994</v>
      </c>
      <c r="C153" s="19"/>
      <c r="D153" s="15"/>
      <c r="E153" s="16"/>
      <c r="F153" s="15">
        <f t="shared" si="33"/>
        <v>0</v>
      </c>
      <c r="G153" s="15"/>
      <c r="H153" s="15">
        <f t="shared" si="34"/>
        <v>0</v>
      </c>
      <c r="I153" s="27" t="s">
        <v>8</v>
      </c>
    </row>
    <row r="154" spans="2:9" s="9" customFormat="1" ht="20" customHeight="1" x14ac:dyDescent="0.35">
      <c r="B154" s="19">
        <f t="shared" si="35"/>
        <v>12.010999999999994</v>
      </c>
      <c r="C154" s="19"/>
      <c r="D154" s="15"/>
      <c r="E154" s="16"/>
      <c r="F154" s="15">
        <f t="shared" si="33"/>
        <v>0</v>
      </c>
      <c r="G154" s="15"/>
      <c r="H154" s="15">
        <f t="shared" si="34"/>
        <v>0</v>
      </c>
      <c r="I154" s="27" t="s">
        <v>8</v>
      </c>
    </row>
    <row r="155" spans="2:9" s="9" customFormat="1" ht="20" customHeight="1" x14ac:dyDescent="0.35">
      <c r="B155" s="19">
        <f t="shared" si="35"/>
        <v>12.011999999999993</v>
      </c>
      <c r="C155" s="19"/>
      <c r="D155" s="15"/>
      <c r="E155" s="16"/>
      <c r="F155" s="15">
        <f t="shared" si="33"/>
        <v>0</v>
      </c>
      <c r="G155" s="15"/>
      <c r="H155" s="15">
        <f t="shared" si="34"/>
        <v>0</v>
      </c>
      <c r="I155" s="27" t="s">
        <v>8</v>
      </c>
    </row>
    <row r="156" spans="2:9" s="9" customFormat="1" ht="20" customHeight="1" x14ac:dyDescent="0.35">
      <c r="B156" s="19">
        <f t="shared" si="35"/>
        <v>12.012999999999993</v>
      </c>
      <c r="C156" s="19"/>
      <c r="D156" s="15"/>
      <c r="E156" s="16"/>
      <c r="F156" s="15">
        <f t="shared" si="33"/>
        <v>0</v>
      </c>
      <c r="G156" s="15"/>
      <c r="H156" s="15">
        <f t="shared" si="34"/>
        <v>0</v>
      </c>
      <c r="I156" s="27" t="s">
        <v>8</v>
      </c>
    </row>
    <row r="157" spans="2:9" s="9" customFormat="1" ht="20" customHeight="1" x14ac:dyDescent="0.35">
      <c r="B157" s="19">
        <f t="shared" si="35"/>
        <v>12.013999999999992</v>
      </c>
      <c r="C157" s="19"/>
      <c r="D157" s="15"/>
      <c r="E157" s="16"/>
      <c r="F157" s="15">
        <f t="shared" si="33"/>
        <v>0</v>
      </c>
      <c r="G157" s="15"/>
      <c r="H157" s="15">
        <f t="shared" si="34"/>
        <v>0</v>
      </c>
      <c r="I157" s="27" t="s">
        <v>8</v>
      </c>
    </row>
    <row r="158" spans="2:9" s="9" customFormat="1" ht="20" customHeight="1" x14ac:dyDescent="0.35">
      <c r="B158" s="19">
        <f t="shared" si="35"/>
        <v>12.014999999999992</v>
      </c>
      <c r="C158" s="19"/>
      <c r="D158" s="15"/>
      <c r="E158" s="16"/>
      <c r="F158" s="15">
        <f t="shared" si="33"/>
        <v>0</v>
      </c>
      <c r="G158" s="15"/>
      <c r="H158" s="15">
        <f t="shared" si="34"/>
        <v>0</v>
      </c>
      <c r="I158" s="27" t="s">
        <v>8</v>
      </c>
    </row>
    <row r="159" spans="2:9" s="9" customFormat="1" ht="20" customHeight="1" x14ac:dyDescent="0.35">
      <c r="B159" s="19">
        <f t="shared" si="35"/>
        <v>12.015999999999991</v>
      </c>
      <c r="C159" s="19"/>
      <c r="D159" s="15"/>
      <c r="E159" s="16"/>
      <c r="F159" s="15">
        <f t="shared" si="33"/>
        <v>0</v>
      </c>
      <c r="G159" s="15"/>
      <c r="H159" s="15">
        <f t="shared" si="34"/>
        <v>0</v>
      </c>
      <c r="I159" s="27" t="s">
        <v>8</v>
      </c>
    </row>
    <row r="160" spans="2:9" s="9" customFormat="1" ht="20" customHeight="1" x14ac:dyDescent="0.35">
      <c r="B160" s="19"/>
      <c r="C160" s="19"/>
      <c r="D160" s="22"/>
      <c r="E160" s="23"/>
      <c r="F160" s="22"/>
      <c r="G160" s="22"/>
      <c r="H160" s="15">
        <f>SUM(H144:H159)</f>
        <v>0</v>
      </c>
      <c r="I160" s="27" t="s">
        <v>3</v>
      </c>
    </row>
    <row r="161" spans="2:9" s="9" customFormat="1" ht="20" customHeight="1" x14ac:dyDescent="0.35">
      <c r="B161" s="19"/>
      <c r="C161" s="24" t="s">
        <v>57</v>
      </c>
      <c r="D161" s="25"/>
      <c r="E161" s="26"/>
      <c r="F161" s="25"/>
      <c r="G161" s="25"/>
      <c r="H161" s="25"/>
      <c r="I161" s="27" t="s">
        <v>3</v>
      </c>
    </row>
    <row r="162" spans="2:9" s="9" customFormat="1" ht="20" customHeight="1" x14ac:dyDescent="0.35">
      <c r="B162" s="19">
        <v>13.000999999999999</v>
      </c>
      <c r="C162" s="19"/>
      <c r="D162" s="15">
        <v>10</v>
      </c>
      <c r="E162" s="16">
        <v>0.15</v>
      </c>
      <c r="F162" s="15">
        <f>D162*E162</f>
        <v>1.5</v>
      </c>
      <c r="G162" s="15">
        <v>10</v>
      </c>
      <c r="H162" s="15" t="b">
        <f>IF(F162=G162,F162)</f>
        <v>0</v>
      </c>
      <c r="I162" s="27" t="s">
        <v>8</v>
      </c>
    </row>
    <row r="163" spans="2:9" s="9" customFormat="1" ht="20" customHeight="1" x14ac:dyDescent="0.35">
      <c r="B163" s="19">
        <f>B162+0.001</f>
        <v>13.001999999999999</v>
      </c>
      <c r="C163" s="19"/>
      <c r="D163" s="15"/>
      <c r="E163" s="16"/>
      <c r="F163" s="15">
        <f t="shared" ref="F163:F173" si="36">D163*E163</f>
        <v>0</v>
      </c>
      <c r="G163" s="15"/>
      <c r="H163" s="15">
        <f t="shared" ref="H163:H173" si="37">IF(F163=G163,F163)</f>
        <v>0</v>
      </c>
      <c r="I163" s="27" t="s">
        <v>8</v>
      </c>
    </row>
    <row r="164" spans="2:9" s="9" customFormat="1" ht="20" customHeight="1" x14ac:dyDescent="0.35">
      <c r="B164" s="19">
        <f t="shared" ref="B164:B173" si="38">B163+0.001</f>
        <v>13.002999999999998</v>
      </c>
      <c r="C164" s="20"/>
      <c r="D164" s="15"/>
      <c r="E164" s="16"/>
      <c r="F164" s="15">
        <f t="shared" si="36"/>
        <v>0</v>
      </c>
      <c r="G164" s="15"/>
      <c r="H164" s="15">
        <f t="shared" si="37"/>
        <v>0</v>
      </c>
      <c r="I164" s="27" t="s">
        <v>8</v>
      </c>
    </row>
    <row r="165" spans="2:9" s="9" customFormat="1" ht="20" customHeight="1" x14ac:dyDescent="0.35">
      <c r="B165" s="19">
        <f t="shared" si="38"/>
        <v>13.003999999999998</v>
      </c>
      <c r="C165" s="19"/>
      <c r="D165" s="15"/>
      <c r="E165" s="16"/>
      <c r="F165" s="15">
        <f t="shared" si="36"/>
        <v>0</v>
      </c>
      <c r="G165" s="15"/>
      <c r="H165" s="15">
        <f t="shared" si="37"/>
        <v>0</v>
      </c>
      <c r="I165" s="27" t="s">
        <v>8</v>
      </c>
    </row>
    <row r="166" spans="2:9" s="9" customFormat="1" ht="20" customHeight="1" x14ac:dyDescent="0.35">
      <c r="B166" s="19">
        <f t="shared" si="38"/>
        <v>13.004999999999997</v>
      </c>
      <c r="C166" s="19"/>
      <c r="D166" s="15"/>
      <c r="E166" s="16"/>
      <c r="F166" s="15">
        <f t="shared" si="36"/>
        <v>0</v>
      </c>
      <c r="G166" s="15"/>
      <c r="H166" s="15">
        <f t="shared" si="37"/>
        <v>0</v>
      </c>
      <c r="I166" s="27" t="s">
        <v>8</v>
      </c>
    </row>
    <row r="167" spans="2:9" s="9" customFormat="1" ht="20" customHeight="1" x14ac:dyDescent="0.35">
      <c r="B167" s="19">
        <f t="shared" si="38"/>
        <v>13.005999999999997</v>
      </c>
      <c r="C167" s="19"/>
      <c r="D167" s="15"/>
      <c r="E167" s="16"/>
      <c r="F167" s="15">
        <f t="shared" si="36"/>
        <v>0</v>
      </c>
      <c r="G167" s="15"/>
      <c r="H167" s="15">
        <f t="shared" si="37"/>
        <v>0</v>
      </c>
      <c r="I167" s="27" t="s">
        <v>8</v>
      </c>
    </row>
    <row r="168" spans="2:9" s="9" customFormat="1" ht="20" customHeight="1" x14ac:dyDescent="0.35">
      <c r="B168" s="19">
        <f t="shared" si="38"/>
        <v>13.006999999999996</v>
      </c>
      <c r="C168" s="19"/>
      <c r="D168" s="15"/>
      <c r="E168" s="16"/>
      <c r="F168" s="15">
        <f t="shared" si="36"/>
        <v>0</v>
      </c>
      <c r="G168" s="15"/>
      <c r="H168" s="15">
        <f t="shared" si="37"/>
        <v>0</v>
      </c>
      <c r="I168" s="27" t="s">
        <v>8</v>
      </c>
    </row>
    <row r="169" spans="2:9" s="9" customFormat="1" ht="20" customHeight="1" x14ac:dyDescent="0.35">
      <c r="B169" s="19">
        <f t="shared" si="38"/>
        <v>13.007999999999996</v>
      </c>
      <c r="C169" s="19"/>
      <c r="D169" s="15"/>
      <c r="E169" s="16"/>
      <c r="F169" s="15">
        <f t="shared" si="36"/>
        <v>0</v>
      </c>
      <c r="G169" s="15"/>
      <c r="H169" s="15">
        <f t="shared" si="37"/>
        <v>0</v>
      </c>
      <c r="I169" s="27" t="s">
        <v>8</v>
      </c>
    </row>
    <row r="170" spans="2:9" s="9" customFormat="1" ht="20" customHeight="1" x14ac:dyDescent="0.35">
      <c r="B170" s="19">
        <f t="shared" si="38"/>
        <v>13.008999999999995</v>
      </c>
      <c r="C170" s="19"/>
      <c r="D170" s="15"/>
      <c r="E170" s="16"/>
      <c r="F170" s="15">
        <f t="shared" si="36"/>
        <v>0</v>
      </c>
      <c r="G170" s="15"/>
      <c r="H170" s="15">
        <f t="shared" si="37"/>
        <v>0</v>
      </c>
      <c r="I170" s="27" t="s">
        <v>8</v>
      </c>
    </row>
    <row r="171" spans="2:9" s="9" customFormat="1" ht="20" customHeight="1" x14ac:dyDescent="0.35">
      <c r="B171" s="19">
        <f t="shared" si="38"/>
        <v>13.009999999999994</v>
      </c>
      <c r="C171" s="19"/>
      <c r="D171" s="15"/>
      <c r="E171" s="16"/>
      <c r="F171" s="15">
        <f t="shared" si="36"/>
        <v>0</v>
      </c>
      <c r="G171" s="15"/>
      <c r="H171" s="15">
        <f t="shared" si="37"/>
        <v>0</v>
      </c>
      <c r="I171" s="27" t="s">
        <v>8</v>
      </c>
    </row>
    <row r="172" spans="2:9" s="9" customFormat="1" ht="20" customHeight="1" x14ac:dyDescent="0.35">
      <c r="B172" s="19">
        <f t="shared" si="38"/>
        <v>13.010999999999994</v>
      </c>
      <c r="C172" s="19"/>
      <c r="D172" s="15"/>
      <c r="E172" s="16"/>
      <c r="F172" s="15">
        <f t="shared" si="36"/>
        <v>0</v>
      </c>
      <c r="G172" s="15"/>
      <c r="H172" s="15">
        <f t="shared" si="37"/>
        <v>0</v>
      </c>
      <c r="I172" s="27" t="s">
        <v>8</v>
      </c>
    </row>
    <row r="173" spans="2:9" s="9" customFormat="1" ht="20" customHeight="1" x14ac:dyDescent="0.35">
      <c r="B173" s="19">
        <f t="shared" si="38"/>
        <v>13.011999999999993</v>
      </c>
      <c r="C173" s="19"/>
      <c r="D173" s="15"/>
      <c r="E173" s="16"/>
      <c r="F173" s="15">
        <f t="shared" si="36"/>
        <v>0</v>
      </c>
      <c r="G173" s="15"/>
      <c r="H173" s="15">
        <f t="shared" si="37"/>
        <v>0</v>
      </c>
      <c r="I173" s="27" t="s">
        <v>8</v>
      </c>
    </row>
    <row r="174" spans="2:9" s="9" customFormat="1" ht="20" customHeight="1" x14ac:dyDescent="0.35">
      <c r="B174" s="19"/>
      <c r="C174" s="19"/>
      <c r="D174" s="22"/>
      <c r="E174" s="23"/>
      <c r="F174" s="22"/>
      <c r="G174" s="22"/>
      <c r="H174" s="15">
        <f>SUM(H162:H173)</f>
        <v>0</v>
      </c>
      <c r="I174" s="27"/>
    </row>
    <row r="175" spans="2:9" s="9" customFormat="1" ht="20" customHeight="1" x14ac:dyDescent="0.35">
      <c r="B175" s="19"/>
      <c r="C175" s="24" t="s">
        <v>58</v>
      </c>
      <c r="D175" s="25"/>
      <c r="E175" s="26"/>
      <c r="F175" s="25"/>
      <c r="G175" s="25"/>
      <c r="H175" s="25"/>
      <c r="I175" s="27"/>
    </row>
    <row r="176" spans="2:9" s="9" customFormat="1" ht="20" customHeight="1" x14ac:dyDescent="0.35">
      <c r="B176" s="19">
        <v>14.000999999999999</v>
      </c>
      <c r="C176" s="19"/>
      <c r="D176" s="15">
        <v>10</v>
      </c>
      <c r="E176" s="16">
        <v>0.15</v>
      </c>
      <c r="F176" s="15">
        <f>D176*E176</f>
        <v>1.5</v>
      </c>
      <c r="G176" s="15">
        <v>10</v>
      </c>
      <c r="H176" s="15" t="b">
        <f>IF(F176=G176,F176)</f>
        <v>0</v>
      </c>
      <c r="I176" s="27" t="s">
        <v>8</v>
      </c>
    </row>
    <row r="177" spans="2:9" s="9" customFormat="1" ht="20" customHeight="1" x14ac:dyDescent="0.35">
      <c r="B177" s="19">
        <f>B176+0.001</f>
        <v>14.001999999999999</v>
      </c>
      <c r="C177" s="19"/>
      <c r="D177" s="15"/>
      <c r="E177" s="16"/>
      <c r="F177" s="15"/>
      <c r="G177" s="15"/>
      <c r="H177" s="15">
        <f t="shared" ref="H177:H179" si="39">IF(F177=G177,F177)</f>
        <v>0</v>
      </c>
      <c r="I177" s="27" t="s">
        <v>8</v>
      </c>
    </row>
    <row r="178" spans="2:9" s="9" customFormat="1" ht="20" customHeight="1" x14ac:dyDescent="0.35">
      <c r="B178" s="19">
        <f t="shared" ref="B178:B179" si="40">B177+0.001</f>
        <v>14.002999999999998</v>
      </c>
      <c r="C178" s="20"/>
      <c r="D178" s="15"/>
      <c r="E178" s="16"/>
      <c r="F178" s="15"/>
      <c r="G178" s="15"/>
      <c r="H178" s="15">
        <f t="shared" si="39"/>
        <v>0</v>
      </c>
      <c r="I178" s="27" t="s">
        <v>8</v>
      </c>
    </row>
    <row r="179" spans="2:9" s="9" customFormat="1" ht="20" customHeight="1" x14ac:dyDescent="0.35">
      <c r="B179" s="19">
        <f t="shared" si="40"/>
        <v>14.003999999999998</v>
      </c>
      <c r="C179" s="19"/>
      <c r="D179" s="15"/>
      <c r="E179" s="16"/>
      <c r="F179" s="15"/>
      <c r="G179" s="15"/>
      <c r="H179" s="15">
        <f t="shared" si="39"/>
        <v>0</v>
      </c>
      <c r="I179" s="27" t="s">
        <v>8</v>
      </c>
    </row>
    <row r="180" spans="2:9" s="9" customFormat="1" ht="20" customHeight="1" x14ac:dyDescent="0.35">
      <c r="B180" s="19"/>
      <c r="C180" s="19"/>
      <c r="D180" s="22"/>
      <c r="E180" s="23"/>
      <c r="F180" s="22"/>
      <c r="G180" s="22"/>
      <c r="H180" s="15">
        <f>SUM(H176:H179)</f>
        <v>0</v>
      </c>
      <c r="I180" s="27"/>
    </row>
    <row r="181" spans="2:9" s="9" customFormat="1" ht="20" customHeight="1" x14ac:dyDescent="0.35">
      <c r="B181" s="19"/>
      <c r="C181" s="24" t="s">
        <v>59</v>
      </c>
      <c r="D181" s="25"/>
      <c r="E181" s="26"/>
      <c r="F181" s="25"/>
      <c r="G181" s="25"/>
      <c r="H181" s="25"/>
      <c r="I181" s="27"/>
    </row>
    <row r="182" spans="2:9" s="9" customFormat="1" ht="20" customHeight="1" x14ac:dyDescent="0.35">
      <c r="B182" s="19">
        <v>15.000999999999999</v>
      </c>
      <c r="C182" s="19"/>
      <c r="D182" s="15">
        <v>10</v>
      </c>
      <c r="E182" s="16">
        <v>0.15</v>
      </c>
      <c r="F182" s="15">
        <f>D182*E182</f>
        <v>1.5</v>
      </c>
      <c r="G182" s="15">
        <v>10</v>
      </c>
      <c r="H182" s="15" t="b">
        <f>IF(F182=G182,F182)</f>
        <v>0</v>
      </c>
      <c r="I182" s="27" t="s">
        <v>8</v>
      </c>
    </row>
    <row r="183" spans="2:9" s="9" customFormat="1" ht="20" customHeight="1" x14ac:dyDescent="0.35">
      <c r="B183" s="19">
        <f>B182+0.001</f>
        <v>15.001999999999999</v>
      </c>
      <c r="C183" s="19"/>
      <c r="D183" s="15"/>
      <c r="E183" s="16"/>
      <c r="F183" s="15"/>
      <c r="G183" s="15"/>
      <c r="H183" s="15">
        <f t="shared" ref="H183:H187" si="41">IF(F183=G183,F183)</f>
        <v>0</v>
      </c>
      <c r="I183" s="27" t="s">
        <v>8</v>
      </c>
    </row>
    <row r="184" spans="2:9" s="9" customFormat="1" ht="20" customHeight="1" x14ac:dyDescent="0.35">
      <c r="B184" s="19">
        <f t="shared" ref="B184:B187" si="42">B183+0.001</f>
        <v>15.002999999999998</v>
      </c>
      <c r="C184" s="20"/>
      <c r="D184" s="15"/>
      <c r="E184" s="16"/>
      <c r="F184" s="15"/>
      <c r="G184" s="15"/>
      <c r="H184" s="15">
        <f t="shared" si="41"/>
        <v>0</v>
      </c>
      <c r="I184" s="27" t="s">
        <v>8</v>
      </c>
    </row>
    <row r="185" spans="2:9" s="9" customFormat="1" ht="20" customHeight="1" x14ac:dyDescent="0.35">
      <c r="B185" s="19">
        <f t="shared" si="42"/>
        <v>15.003999999999998</v>
      </c>
      <c r="C185" s="19"/>
      <c r="D185" s="15"/>
      <c r="E185" s="16"/>
      <c r="F185" s="15"/>
      <c r="G185" s="15"/>
      <c r="H185" s="15">
        <f t="shared" si="41"/>
        <v>0</v>
      </c>
      <c r="I185" s="27" t="s">
        <v>8</v>
      </c>
    </row>
    <row r="186" spans="2:9" s="9" customFormat="1" ht="20" customHeight="1" x14ac:dyDescent="0.35">
      <c r="B186" s="19">
        <f t="shared" si="42"/>
        <v>15.004999999999997</v>
      </c>
      <c r="C186" s="19"/>
      <c r="D186" s="15"/>
      <c r="E186" s="16"/>
      <c r="F186" s="15"/>
      <c r="G186" s="15"/>
      <c r="H186" s="15">
        <f t="shared" si="41"/>
        <v>0</v>
      </c>
      <c r="I186" s="27" t="s">
        <v>8</v>
      </c>
    </row>
    <row r="187" spans="2:9" s="9" customFormat="1" ht="20" customHeight="1" x14ac:dyDescent="0.35">
      <c r="B187" s="19">
        <f t="shared" si="42"/>
        <v>15.005999999999997</v>
      </c>
      <c r="C187" s="19"/>
      <c r="D187" s="15"/>
      <c r="E187" s="16"/>
      <c r="F187" s="15"/>
      <c r="G187" s="15"/>
      <c r="H187" s="15">
        <f t="shared" si="41"/>
        <v>0</v>
      </c>
      <c r="I187" s="27" t="s">
        <v>8</v>
      </c>
    </row>
    <row r="188" spans="2:9" s="9" customFormat="1" ht="20" customHeight="1" x14ac:dyDescent="0.35">
      <c r="B188" s="19"/>
      <c r="C188" s="19"/>
      <c r="D188" s="19"/>
      <c r="E188" s="19"/>
      <c r="F188" s="19"/>
      <c r="G188" s="19"/>
      <c r="H188" s="15">
        <f>SUM(H182:H187)</f>
        <v>0</v>
      </c>
      <c r="I188" s="27" t="s">
        <v>3</v>
      </c>
    </row>
    <row r="189" spans="2:9" s="9" customFormat="1" ht="20" customHeight="1" x14ac:dyDescent="0.35">
      <c r="B189" s="19"/>
      <c r="C189" s="19"/>
      <c r="D189" s="19"/>
      <c r="E189" s="19"/>
      <c r="F189" s="19"/>
      <c r="G189" s="19"/>
      <c r="H189" s="30"/>
      <c r="I189" s="27"/>
    </row>
    <row r="190" spans="2:9" s="9" customFormat="1" ht="29" customHeight="1" x14ac:dyDescent="0.35">
      <c r="B190" s="10"/>
      <c r="C190" s="31" t="s">
        <v>0</v>
      </c>
      <c r="D190" s="31"/>
      <c r="E190" s="31"/>
      <c r="F190" s="31"/>
      <c r="G190" s="31"/>
      <c r="H190" s="32">
        <f>SUM(H188+H180+H174+H160+H142+H136+H125+H113+H98+H88+H77+H61+H48+H40+H21)</f>
        <v>423</v>
      </c>
    </row>
  </sheetData>
  <mergeCells count="1">
    <mergeCell ref="H1:I1"/>
  </mergeCells>
  <pageMargins left="0.75" right="0.75" top="1" bottom="1" header="0.5" footer="0.5"/>
  <pageSetup scale="50"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5E64-6ACF-48B8-8C9E-7134A942AB2F}">
  <sheetPr>
    <tabColor theme="1"/>
  </sheetPr>
  <dimension ref="B2"/>
  <sheetViews>
    <sheetView showGridLines="0" workbookViewId="0">
      <selection activeCell="W53" sqref="W53"/>
    </sheetView>
  </sheetViews>
  <sheetFormatPr defaultColWidth="10.83203125" defaultRowHeight="14.5" x14ac:dyDescent="0.35"/>
  <cols>
    <col min="1" max="1" width="3.33203125" style="94" customWidth="1"/>
    <col min="2" max="2" width="88.33203125" style="94" customWidth="1"/>
    <col min="3" max="16384" width="10.83203125" style="94"/>
  </cols>
  <sheetData>
    <row r="2" spans="2:2" ht="93" x14ac:dyDescent="0.35">
      <c r="B2" s="9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Vendor Application for Payment</vt:lpstr>
      <vt:lpstr>Vendor Progress Payment Backup</vt:lpstr>
      <vt:lpstr>- Disclaimer -</vt:lpstr>
      <vt:lpstr>'Vendor Application for Payment'!Область_печати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2021-03-04T21:10:16Z</dcterms:modified>
</cp:coreProperties>
</file>