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796088F5-8EA4-4F6D-A297-2B076608B23B}" xr6:coauthVersionLast="45" xr6:coauthVersionMax="45" xr10:uidLastSave="{00000000-0000-0000-0000-000000000000}"/>
  <bookViews>
    <workbookView xWindow="-110" yWindow="-110" windowWidth="38460" windowHeight="21220" tabRatio="500" xr2:uid="{00000000-000D-0000-FFFF-FFFF00000000}"/>
  </bookViews>
  <sheets>
    <sheet name="Sales Supervisor CRM Dash" sheetId="1" r:id="rId1"/>
    <sheet name="Sales Supervisor CRM DasH-BLANK" sheetId="4" r:id="rId2"/>
    <sheet name="-Disclaimer-" sheetId="3" r:id="rId3"/>
  </sheets>
  <externalReferences>
    <externalReference r:id="rId4"/>
  </externalReferences>
  <definedNames>
    <definedName name="CORE_SF" localSheetId="1">'[1]ISO 27002 Info Security Check'!#REF!</definedName>
    <definedName name="CORE_SF">'[1]ISO 27002 Info Security Check'!#REF!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N50" i="4" l="1"/>
  <c r="N53" i="4"/>
  <c r="M50" i="4"/>
  <c r="M53" i="4"/>
  <c r="L50" i="4"/>
  <c r="L53" i="4"/>
  <c r="K50" i="4"/>
  <c r="K53" i="4"/>
  <c r="J50" i="4"/>
  <c r="J53" i="4"/>
  <c r="I50" i="4"/>
  <c r="I53" i="4"/>
  <c r="H50" i="4"/>
  <c r="H53" i="4"/>
  <c r="G50" i="4"/>
  <c r="G53" i="4"/>
  <c r="F50" i="4"/>
  <c r="F53" i="4"/>
  <c r="E50" i="4"/>
  <c r="E53" i="4"/>
  <c r="D50" i="4"/>
  <c r="D53" i="4"/>
  <c r="C50" i="4"/>
  <c r="C53"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3" i="4"/>
  <c r="C4" i="4"/>
  <c r="B6" i="4"/>
  <c r="Q18" i="1"/>
  <c r="B19" i="1"/>
  <c r="P19" i="1"/>
  <c r="Q19" i="1"/>
  <c r="B20" i="1"/>
  <c r="P20" i="1"/>
  <c r="Q20" i="1"/>
  <c r="B21" i="1"/>
  <c r="P21" i="1"/>
  <c r="Q21" i="1"/>
  <c r="B22" i="1"/>
  <c r="P22" i="1"/>
  <c r="Q22" i="1"/>
  <c r="B23" i="1"/>
  <c r="P23" i="1"/>
  <c r="Q23" i="1"/>
  <c r="B24" i="1"/>
  <c r="P24" i="1"/>
  <c r="Q24" i="1"/>
  <c r="B25" i="1"/>
  <c r="P25" i="1"/>
  <c r="Q25" i="1"/>
  <c r="B26" i="1"/>
  <c r="P26" i="1"/>
  <c r="Q26" i="1"/>
  <c r="B27" i="1"/>
  <c r="P27" i="1"/>
  <c r="Q27" i="1"/>
  <c r="B28" i="1"/>
  <c r="P28" i="1"/>
  <c r="Q28" i="1"/>
  <c r="B29" i="1"/>
  <c r="P29" i="1"/>
  <c r="Q29" i="1"/>
  <c r="B30" i="1"/>
  <c r="P30" i="1"/>
  <c r="Q30" i="1"/>
  <c r="B31" i="1"/>
  <c r="P31" i="1"/>
  <c r="Q31" i="1"/>
  <c r="B32" i="1"/>
  <c r="P32" i="1"/>
  <c r="Q32" i="1"/>
  <c r="B33" i="1"/>
  <c r="P33" i="1"/>
  <c r="Q33" i="1"/>
  <c r="B34" i="1"/>
  <c r="P34" i="1"/>
  <c r="Q34" i="1"/>
  <c r="B35" i="1"/>
  <c r="P35" i="1"/>
  <c r="Q35" i="1"/>
  <c r="B36" i="1"/>
  <c r="P36" i="1"/>
  <c r="Q36" i="1"/>
  <c r="B37" i="1"/>
  <c r="P37" i="1"/>
  <c r="Q37" i="1"/>
  <c r="B38" i="1"/>
  <c r="P38" i="1"/>
  <c r="Q38" i="1"/>
  <c r="B39" i="1"/>
  <c r="P39" i="1"/>
  <c r="Q39" i="1"/>
  <c r="B40" i="1"/>
  <c r="P40" i="1"/>
  <c r="Q40" i="1"/>
  <c r="B41" i="1"/>
  <c r="P41" i="1"/>
  <c r="Q41" i="1"/>
  <c r="B42" i="1"/>
  <c r="P42" i="1"/>
  <c r="Q42" i="1"/>
  <c r="B43" i="1"/>
  <c r="P43" i="1"/>
  <c r="Q43" i="1"/>
  <c r="B44" i="1"/>
  <c r="P44" i="1"/>
  <c r="Q44" i="1"/>
  <c r="B45" i="1"/>
  <c r="P45" i="1"/>
  <c r="Q45" i="1"/>
  <c r="B46" i="1"/>
  <c r="P46" i="1"/>
  <c r="Q46" i="1"/>
  <c r="B47" i="1"/>
  <c r="P47" i="1"/>
  <c r="Q47" i="1"/>
  <c r="Q48" i="1"/>
  <c r="C51" i="1"/>
  <c r="D51" i="1"/>
  <c r="E51" i="1"/>
  <c r="F51" i="1"/>
  <c r="G51" i="1"/>
  <c r="H51" i="1"/>
  <c r="I51" i="1"/>
  <c r="J51" i="1"/>
  <c r="K51" i="1"/>
  <c r="L51" i="1"/>
  <c r="M51" i="1"/>
  <c r="N51" i="1"/>
  <c r="C54" i="1"/>
  <c r="D54" i="1"/>
  <c r="E54" i="1"/>
  <c r="F54" i="1"/>
  <c r="G54" i="1"/>
  <c r="H54" i="1"/>
  <c r="I54" i="1"/>
  <c r="J54" i="1"/>
  <c r="K54" i="1"/>
  <c r="L54" i="1"/>
  <c r="M54" i="1"/>
  <c r="N54" i="1"/>
  <c r="B4" i="1"/>
  <c r="C5" i="1"/>
  <c r="B7" i="1"/>
</calcChain>
</file>

<file path=xl/sharedStrings.xml><?xml version="1.0" encoding="utf-8"?>
<sst xmlns="http://schemas.openxmlformats.org/spreadsheetml/2006/main" count="84" uniqueCount="40">
  <si>
    <t>DATE</t>
  </si>
  <si>
    <t>RESPONSE TIME OVER 30 DAYS</t>
  </si>
  <si>
    <t>LEADS OVER 30 DAYS</t>
  </si>
  <si>
    <t>BLOG POST 240</t>
  </si>
  <si>
    <t>FCBK 213</t>
  </si>
  <si>
    <t>BLOG POST 241</t>
  </si>
  <si>
    <t>BLOG POST 242</t>
  </si>
  <si>
    <t>AD WORDS 215</t>
  </si>
  <si>
    <t>CONF 57</t>
  </si>
  <si>
    <t>DIRECT 84</t>
  </si>
  <si>
    <t>FCBK 219</t>
  </si>
  <si>
    <t>SEARCH 159</t>
  </si>
  <si>
    <t>SEARCH 182</t>
  </si>
  <si>
    <t>TWEET 211</t>
  </si>
  <si>
    <t>UN-KNOWN SOURCE</t>
  </si>
  <si>
    <t>SOURCE</t>
  </si>
  <si>
    <t>TOTAL LEADS BY SOURCE</t>
  </si>
  <si>
    <t>TOTAL LEADS BY DATE</t>
  </si>
  <si>
    <t>LEAD TO OPP</t>
  </si>
  <si>
    <t>LEAD VALUE</t>
  </si>
  <si>
    <t>VALUE PER LEAD</t>
  </si>
  <si>
    <t>TOTAL</t>
  </si>
  <si>
    <t>GOAL</t>
  </si>
  <si>
    <t>LEADS</t>
  </si>
  <si>
    <t>% OF GOAL</t>
  </si>
  <si>
    <t>LEADS PER SOURCE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</si>
  <si>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</si>
  <si>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</si>
  <si>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SUPERVISOR CRM DASHBOARD TEMPLATE</t>
  </si>
  <si>
    <t>SOURCE 1</t>
  </si>
  <si>
    <t>SOURCE 2</t>
  </si>
  <si>
    <t>SOURCE 3</t>
  </si>
  <si>
    <t>SOURCE 4</t>
  </si>
  <si>
    <t>SOURCE 5</t>
  </si>
  <si>
    <t>SOURCE 6</t>
  </si>
  <si>
    <t>SOURCE 7</t>
  </si>
  <si>
    <t>SOURCE 8</t>
  </si>
  <si>
    <t>SOURCE 9</t>
  </si>
  <si>
    <t>SOURCE 10</t>
  </si>
  <si>
    <t>SOURCE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</si>
</sst>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26"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0"/>
      <name val="Arial"/>
      <family val="2"/>
    </font>
    <font>
      <sz val="10"/>
      <color theme="4" tint="-0.499984740745262"/>
      <name val="Arial"/>
      <family val="2"/>
    </font>
    <font>
      <b/>
      <sz val="22"/>
      <color theme="0" tint="-0.499984740745262"/>
      <name val="Century Gothic"/>
      <family val="1"/>
    </font>
    <font>
      <sz val="11"/>
      <color theme="1"/>
      <name val="Calibri"/>
      <family val="2"/>
      <scheme val="minor"/>
    </font>
    <font>
      <sz val="10"/>
      <color theme="1"/>
      <name val="Century Gothic"/>
      <family val="1"/>
    </font>
    <font>
      <sz val="12"/>
      <color theme="1"/>
      <name val="Century Gothic"/>
      <family val="1"/>
    </font>
    <font>
      <b/>
      <sz val="11"/>
      <color theme="1"/>
      <name val="Century Gothic"/>
      <family val="1"/>
    </font>
    <font>
      <b/>
      <sz val="11"/>
      <color theme="0"/>
      <name val="Century Gothic"/>
      <family val="1"/>
    </font>
    <font>
      <b/>
      <sz val="12"/>
      <color theme="0"/>
      <name val="Century Gothic"/>
      <family val="1"/>
    </font>
    <font>
      <sz val="11"/>
      <color theme="1"/>
      <name val="Century Gothic"/>
      <family val="1"/>
    </font>
    <font>
      <b/>
      <sz val="12"/>
      <color theme="4" tint="-0.499984740745262"/>
      <name val="Century Gothic"/>
      <family val="1"/>
    </font>
    <font>
      <b/>
      <sz val="28"/>
      <color theme="1"/>
      <name val="Century Gothic"/>
      <family val="1"/>
    </font>
    <font>
      <b/>
      <sz val="14"/>
      <color theme="1"/>
      <name val="Century Gothic"/>
      <family val="1"/>
    </font>
    <font>
      <b/>
      <sz val="18"/>
      <color theme="0" tint="-0.499984740745262"/>
      <name val="Century Gothic"/>
      <family val="1"/>
    </font>
    <font>
      <b/>
      <sz val="24"/>
      <color theme="1"/>
      <name val="Century Gothic"/>
      <family val="1"/>
    </font>
    <font>
      <sz val="16"/>
      <color theme="1"/>
      <name val="Century Gothic"/>
      <family val="1"/>
    </font>
    <font>
      <sz val="14"/>
      <color theme="1"/>
      <name val="Century Gothic"/>
      <family val="1"/>
    </font>
    <font>
      <sz val="14"/>
      <color theme="3" tint="-0.249977111117893"/>
      <name val="Century Gothic"/>
      <family val="1"/>
    </font>
    <font>
      <sz val="16"/>
      <color theme="3" tint="-0.249977111117893"/>
      <name val="Century Gothic"/>
      <family val="1"/>
    </font>
    <font>
      <b/>
      <sz val="12"/>
      <color theme="3" tint="-0.24997711111789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399975585192419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0" fontId="24" fillId="0" borderId="0" applyNumberForma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applyAlignment="1">
      <alignment vertical="center"/>
    </xf>
    <xf numFmtId="165" fontId="5" fillId="0" borderId="0" xfId="2" applyNumberFormat="1" applyFont="1" applyFill="1" applyBorder="1" applyAlignment="1">
      <alignment horizontal="center" vertical="center"/>
    </xf>
    <xf numFmtId="0" fontId="2" fillId="0" borderId="5" xfId="4" applyFont="1" applyBorder="1" applyAlignment="1">
      <alignment horizontal="left" vertical="center" wrapText="1" indent="2"/>
    </xf>
    <xf numFmtId="0" fontId="7" fillId="0" borderId="0" xfId="4"/>
    <xf numFmtId="0" fontId="9" fillId="0" borderId="0" xfId="0" applyFont="1" applyFill="1"/>
    <xf numFmtId="0" fontId="10" fillId="0" borderId="1" xfId="0" applyFont="1" applyBorder="1" applyAlignment="1">
      <alignment horizontal="left" vertical="center" indent="1"/>
    </xf>
    <xf numFmtId="1" fontId="8" fillId="0" borderId="1" xfId="0" applyNumberFormat="1" applyFont="1" applyBorder="1" applyAlignment="1">
      <alignment horizontal="center" vertical="center"/>
    </xf>
    <xf numFmtId="1" fontId="8" fillId="0" borderId="1" xfId="3" applyNumberFormat="1" applyFont="1" applyBorder="1" applyAlignment="1">
      <alignment horizontal="center" vertical="center"/>
    </xf>
    <xf numFmtId="0" fontId="10" fillId="4" borderId="1" xfId="0" applyFont="1" applyFill="1" applyBorder="1" applyAlignment="1">
      <alignment horizontal="left" vertical="center" indent="1"/>
    </xf>
    <xf numFmtId="1" fontId="8" fillId="4" borderId="1" xfId="0" applyNumberFormat="1" applyFont="1" applyFill="1" applyBorder="1" applyAlignment="1">
      <alignment horizontal="center" vertical="center"/>
    </xf>
    <xf numFmtId="1" fontId="8" fillId="4" borderId="1" xfId="3" applyNumberFormat="1" applyFont="1" applyFill="1" applyBorder="1" applyAlignment="1">
      <alignment horizontal="center" vertical="center"/>
    </xf>
    <xf numFmtId="0" fontId="10" fillId="2" borderId="1" xfId="0" applyFont="1" applyFill="1" applyBorder="1" applyAlignment="1">
      <alignment horizontal="left" vertical="center" indent="1"/>
    </xf>
    <xf numFmtId="1" fontId="8" fillId="2" borderId="1" xfId="0" applyNumberFormat="1" applyFont="1" applyFill="1" applyBorder="1" applyAlignment="1">
      <alignment horizontal="center" vertical="center"/>
    </xf>
    <xf numFmtId="0" fontId="9" fillId="0" borderId="0" xfId="0" applyFont="1"/>
    <xf numFmtId="0" fontId="13" fillId="0" borderId="0" xfId="0" applyFont="1" applyFill="1" applyAlignment="1">
      <alignment horizontal="center" vertical="center"/>
    </xf>
    <xf numFmtId="0" fontId="4" fillId="5" borderId="1" xfId="0" applyFont="1" applyFill="1" applyBorder="1" applyAlignment="1">
      <alignment horizontal="center" vertical="center" wrapText="1"/>
    </xf>
    <xf numFmtId="1" fontId="8" fillId="0" borderId="1" xfId="0" applyNumberFormat="1" applyFont="1" applyBorder="1" applyAlignment="1">
      <alignment horizontal="right" vertical="center" indent="1"/>
    </xf>
    <xf numFmtId="1" fontId="8" fillId="4" borderId="1" xfId="0" applyNumberFormat="1" applyFont="1" applyFill="1" applyBorder="1" applyAlignment="1">
      <alignment horizontal="right" vertical="center" indent="1"/>
    </xf>
    <xf numFmtId="164" fontId="8" fillId="0" borderId="1" xfId="3" applyNumberFormat="1" applyFont="1" applyFill="1" applyBorder="1" applyAlignment="1">
      <alignment horizontal="right" vertical="center" indent="1"/>
    </xf>
    <xf numFmtId="164" fontId="8" fillId="4" borderId="1" xfId="3" applyNumberFormat="1" applyFont="1" applyFill="1" applyBorder="1" applyAlignment="1">
      <alignment horizontal="right" vertical="center" wrapText="1" indent="1"/>
    </xf>
    <xf numFmtId="164" fontId="8" fillId="4" borderId="1" xfId="3" applyNumberFormat="1" applyFont="1" applyFill="1" applyBorder="1" applyAlignment="1">
      <alignment horizontal="right" vertical="center" indent="1"/>
    </xf>
    <xf numFmtId="165" fontId="8" fillId="0" borderId="1" xfId="2" applyNumberFormat="1" applyFont="1" applyFill="1" applyBorder="1" applyAlignment="1">
      <alignment horizontal="right" vertical="center" indent="1"/>
    </xf>
    <xf numFmtId="165" fontId="8" fillId="4" borderId="1" xfId="2" applyNumberFormat="1" applyFont="1" applyFill="1" applyBorder="1" applyAlignment="1">
      <alignment horizontal="right" vertical="center" wrapText="1" indent="1"/>
    </xf>
    <xf numFmtId="165" fontId="8" fillId="4" borderId="1" xfId="2" applyNumberFormat="1" applyFont="1" applyFill="1" applyBorder="1" applyAlignment="1">
      <alignment horizontal="right" vertical="center" indent="1"/>
    </xf>
    <xf numFmtId="0" fontId="14" fillId="0" borderId="0" xfId="0" applyFont="1" applyFill="1" applyAlignment="1">
      <alignment horizontal="left" vertical="center" indent="1"/>
    </xf>
    <xf numFmtId="1" fontId="14" fillId="0" borderId="0" xfId="0" applyNumberFormat="1" applyFont="1" applyFill="1" applyAlignment="1">
      <alignment horizontal="left" vertical="center" indent="1"/>
    </xf>
    <xf numFmtId="0" fontId="11" fillId="5" borderId="1" xfId="0" applyFont="1" applyFill="1" applyBorder="1" applyAlignment="1">
      <alignment horizontal="center" vertical="center" wrapText="1"/>
    </xf>
    <xf numFmtId="0" fontId="16" fillId="4" borderId="2" xfId="0" applyFont="1" applyFill="1" applyBorder="1" applyAlignment="1">
      <alignment horizontal="left" vertical="center" indent="1"/>
    </xf>
    <xf numFmtId="0" fontId="21" fillId="0" borderId="0" xfId="0" applyFont="1" applyFill="1" applyBorder="1" applyAlignment="1">
      <alignment vertical="center"/>
    </xf>
    <xf numFmtId="0" fontId="22" fillId="0" borderId="0" xfId="0" applyFont="1" applyFill="1" applyBorder="1" applyAlignment="1">
      <alignment vertical="center"/>
    </xf>
    <xf numFmtId="0" fontId="10" fillId="4" borderId="6" xfId="0" applyFont="1" applyFill="1" applyBorder="1" applyAlignment="1">
      <alignment horizontal="center" vertical="center" wrapText="1"/>
    </xf>
    <xf numFmtId="0" fontId="11" fillId="5" borderId="6" xfId="0" applyFont="1" applyFill="1" applyBorder="1" applyAlignment="1">
      <alignment horizontal="left" vertical="center" wrapText="1" indent="1"/>
    </xf>
    <xf numFmtId="0" fontId="12" fillId="5" borderId="0" xfId="0" applyFont="1" applyFill="1" applyBorder="1" applyAlignment="1">
      <alignment vertical="center"/>
    </xf>
    <xf numFmtId="0" fontId="11" fillId="0" borderId="0" xfId="0" applyFont="1" applyFill="1" applyBorder="1" applyAlignment="1">
      <alignment vertical="center" wrapText="1"/>
    </xf>
    <xf numFmtId="0" fontId="12" fillId="5" borderId="0" xfId="0" applyFont="1" applyFill="1" applyBorder="1" applyAlignment="1">
      <alignment horizontal="left" vertical="center" indent="12"/>
    </xf>
    <xf numFmtId="0" fontId="22" fillId="0" borderId="0" xfId="0" applyFont="1" applyFill="1" applyBorder="1" applyAlignment="1">
      <alignment horizontal="left" vertical="center" indent="4"/>
    </xf>
    <xf numFmtId="0" fontId="0" fillId="0" borderId="0" xfId="0" applyFill="1" applyBorder="1"/>
    <xf numFmtId="0" fontId="22" fillId="0" borderId="0" xfId="0" applyFont="1" applyFill="1" applyBorder="1" applyAlignment="1">
      <alignment horizontal="left" vertical="center" indent="2"/>
    </xf>
    <xf numFmtId="0" fontId="23" fillId="4" borderId="1" xfId="0" applyFont="1" applyFill="1" applyBorder="1" applyAlignment="1">
      <alignment horizontal="left" vertical="center" indent="1"/>
    </xf>
    <xf numFmtId="3" fontId="17" fillId="4" borderId="3" xfId="0" applyNumberFormat="1" applyFont="1" applyFill="1" applyBorder="1" applyAlignment="1">
      <alignment horizontal="center" vertical="center"/>
    </xf>
    <xf numFmtId="3" fontId="17" fillId="4" borderId="4" xfId="0" applyNumberFormat="1" applyFont="1" applyFill="1" applyBorder="1" applyAlignment="1">
      <alignment horizontal="center" vertical="center"/>
    </xf>
    <xf numFmtId="0" fontId="19" fillId="0" borderId="0" xfId="0" applyFont="1" applyFill="1" applyAlignment="1">
      <alignment horizontal="left"/>
    </xf>
    <xf numFmtId="3" fontId="15" fillId="0" borderId="2" xfId="1" applyNumberFormat="1" applyFont="1" applyFill="1" applyBorder="1" applyAlignment="1">
      <alignment horizontal="center" vertical="center"/>
    </xf>
    <xf numFmtId="3" fontId="15" fillId="0" borderId="3" xfId="1" applyNumberFormat="1" applyFont="1" applyFill="1" applyBorder="1" applyAlignment="1">
      <alignment horizontal="center" vertical="center"/>
    </xf>
    <xf numFmtId="3" fontId="15" fillId="0" borderId="4" xfId="1" applyNumberFormat="1" applyFont="1" applyFill="1" applyBorder="1" applyAlignment="1">
      <alignment horizontal="center" vertical="center"/>
    </xf>
    <xf numFmtId="0" fontId="20" fillId="0" borderId="0" xfId="0" applyFont="1" applyFill="1" applyBorder="1" applyAlignment="1">
      <alignment horizontal="left"/>
    </xf>
    <xf numFmtId="9" fontId="18" fillId="4" borderId="2" xfId="3" applyFont="1" applyFill="1" applyBorder="1" applyAlignment="1">
      <alignment horizontal="center" vertical="center"/>
    </xf>
    <xf numFmtId="9" fontId="18" fillId="4" borderId="3" xfId="3" applyFont="1" applyFill="1" applyBorder="1" applyAlignment="1">
      <alignment horizontal="center" vertical="center"/>
    </xf>
    <xf numFmtId="9" fontId="18" fillId="4" borderId="4" xfId="3"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5" fillId="3" borderId="0" xfId="5" applyFont="1" applyFill="1" applyAlignment="1">
      <alignment horizontal="center" vertical="center"/>
    </xf>
  </cellXfs>
  <cellStyles count="6">
    <cellStyle name="Normal 2" xfId="4" xr:uid="{14567861-373F-E34B-96C2-FDA623DBC7E1}"/>
    <cellStyle name="Гиперссылка" xfId="5"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rgbClr val="00B0F0"/>
              </a:solidFill>
              <a:prstDash val="sysDot"/>
              <a:round/>
            </a:ln>
            <a:effectLst/>
          </c:spPr>
          <c:marker>
            <c:symbol val="circle"/>
            <c:size val="11"/>
            <c:spPr>
              <a:solidFill>
                <a:srgbClr val="92D050"/>
              </a:solidFill>
              <a:ln w="12700">
                <a:solidFill>
                  <a:srgbClr val="00B050"/>
                </a:solidFill>
              </a:ln>
              <a:effectLst/>
            </c:spPr>
          </c:marker>
          <c:trendline>
            <c:spPr>
              <a:ln w="19050" cap="rnd">
                <a:solidFill>
                  <a:srgbClr val="92D050"/>
                </a:solidFill>
                <a:prstDash val="sysDot"/>
              </a:ln>
              <a:effectLst/>
            </c:spPr>
            <c:trendlineType val="linear"/>
            <c:dispRSqr val="0"/>
            <c:dispEq val="0"/>
          </c:trendline>
          <c:xVal>
            <c:numRef>
              <c:f>'Sales Supervisor CRM Dash'!$P$18:$P$47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'Sales Supervisor CRM Dash'!$Q$18:$Q$47</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79F4-4151-AFCD-79A2E09CC42B}"/>
            </c:ext>
          </c:extLst>
        </c:ser>
        <c:dLbls>
          <c:showLegendKey val="0"/>
          <c:showVal val="0"/>
          <c:showCatName val="0"/>
          <c:showSerName val="0"/>
          <c:showPercent val="0"/>
          <c:showBubbleSize val="0"/>
        </c:dLbls>
        <c:axId val="142645472"/>
        <c:axId val="142646032"/>
      </c:scatterChart>
      <c:valAx>
        <c:axId val="142645472"/>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entury Gothic" panose="020B0502020202020204" pitchFamily="34" charset="0"/>
                <a:ea typeface="+mn-ea"/>
                <a:cs typeface="+mn-cs"/>
              </a:defRPr>
            </a:pPr>
            <a:endParaRPr lang="ru-RU"/>
          </a:p>
        </c:txPr>
        <c:crossAx val="142646032"/>
        <c:crosses val="autoZero"/>
        <c:crossBetween val="midCat"/>
        <c:majorUnit val="1"/>
      </c:valAx>
      <c:valAx>
        <c:axId val="14264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42645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pct80">
              <a:fgClr>
                <a:schemeClr val="accent4">
                  <a:lumMod val="20000"/>
                  <a:lumOff val="80000"/>
                </a:schemeClr>
              </a:fgClr>
              <a:bgClr>
                <a:schemeClr val="accent4">
                  <a:lumMod val="60000"/>
                  <a:lumOff val="40000"/>
                </a:schemeClr>
              </a:bgClr>
            </a:patt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'Sales Supervisor CRM Dash'!$C$50:$N$50</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'Sales Supervisor CRM Dash'!$C$51:$N$51</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371-49A5-8068-397BD31C4468}"/>
            </c:ext>
          </c:extLst>
        </c:ser>
        <c:dLbls>
          <c:showLegendKey val="0"/>
          <c:showVal val="0"/>
          <c:showCatName val="0"/>
          <c:showSerName val="0"/>
          <c:showPercent val="0"/>
          <c:showBubbleSize val="0"/>
        </c:dLbls>
        <c:gapWidth val="42"/>
        <c:axId val="142648272"/>
        <c:axId val="142648832"/>
      </c:barChart>
      <c:catAx>
        <c:axId val="142648272"/>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42648832"/>
        <c:crosses val="autoZero"/>
        <c:auto val="1"/>
        <c:lblAlgn val="ctr"/>
        <c:lblOffset val="100"/>
        <c:noMultiLvlLbl val="0"/>
      </c:catAx>
      <c:valAx>
        <c:axId val="14264883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48272"/>
        <c:crosses val="autoZero"/>
        <c:crossBetween val="between"/>
      </c:valAx>
      <c:spPr>
        <a:noFill/>
        <a:ln>
          <a:noFill/>
        </a:ln>
        <a:effectLst/>
      </c:spPr>
    </c:plotArea>
    <c:plotVisOnly val="1"/>
    <c:dispBlanksAs val="gap"/>
    <c:showDLblsOverMax val="0"/>
  </c:chart>
  <c:spPr>
    <a:solidFill>
      <a:schemeClr val="tx2">
        <a:lumMod val="60000"/>
        <a:lumOff val="40000"/>
      </a:schemeClr>
    </a:solidFill>
    <a:ln w="9525" cap="flat" cmpd="sng" algn="ctr">
      <a:solidFill>
        <a:schemeClr val="bg1"/>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pattFill prst="wdDnDiag">
              <a:fgClr>
                <a:schemeClr val="accent6">
                  <a:lumMod val="40000"/>
                  <a:lumOff val="60000"/>
                </a:schemeClr>
              </a:fgClr>
              <a:bgClr>
                <a:srgbClr val="92D050"/>
              </a:bgClr>
            </a:pattFill>
            <a:ln>
              <a:noFill/>
            </a:ln>
            <a:effectLst/>
          </c:spPr>
          <c:invertIfNegative val="0"/>
          <c:dLbls>
            <c:spPr>
              <a:solidFill>
                <a:srgbClr val="70AD47">
                  <a:alpha val="70000"/>
                </a:srgb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'Sales Supervisor CRM Dash'!$C$50:$N$50</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'Sales Supervisor CRM Dash'!$C$53:$N$53</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E966-40AA-A409-DC02ACC1D582}"/>
            </c:ext>
          </c:extLst>
        </c:ser>
        <c:dLbls>
          <c:showLegendKey val="0"/>
          <c:showVal val="0"/>
          <c:showCatName val="0"/>
          <c:showSerName val="0"/>
          <c:showPercent val="0"/>
          <c:showBubbleSize val="0"/>
        </c:dLbls>
        <c:gapWidth val="42"/>
        <c:axId val="142651072"/>
        <c:axId val="142825072"/>
      </c:barChart>
      <c:catAx>
        <c:axId val="142651072"/>
        <c:scaling>
          <c:orientation val="minMax"/>
        </c:scaling>
        <c:delete val="0"/>
        <c:axPos val="l"/>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42825072"/>
        <c:crosses val="autoZero"/>
        <c:auto val="1"/>
        <c:lblAlgn val="ctr"/>
        <c:lblOffset val="100"/>
        <c:noMultiLvlLbl val="0"/>
      </c:catAx>
      <c:valAx>
        <c:axId val="142825072"/>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51072"/>
        <c:crosses val="autoZero"/>
        <c:crossBetween val="between"/>
      </c:valAx>
      <c:spPr>
        <a:noFill/>
        <a:ln>
          <a:noFill/>
        </a:ln>
        <a:effectLst/>
      </c:spPr>
    </c:plotArea>
    <c:plotVisOnly val="1"/>
    <c:dispBlanksAs val="gap"/>
    <c:showDLblsOverMax val="0"/>
  </c:chart>
  <c:spPr>
    <a:solidFill>
      <a:schemeClr val="tx2">
        <a:lumMod val="50000"/>
      </a:schemeClr>
    </a:solidFill>
    <a:ln w="9525" cap="flat" cmpd="sng" algn="ctr">
      <a:solidFill>
        <a:schemeClr val="bg1"/>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rgbClr val="00B0F0"/>
              </a:solidFill>
              <a:prstDash val="sysDot"/>
              <a:round/>
            </a:ln>
            <a:effectLst/>
          </c:spPr>
          <c:marker>
            <c:symbol val="circle"/>
            <c:size val="11"/>
            <c:spPr>
              <a:solidFill>
                <a:srgbClr val="92D050"/>
              </a:solidFill>
              <a:ln w="12700">
                <a:solidFill>
                  <a:srgbClr val="00B050"/>
                </a:solidFill>
              </a:ln>
              <a:effectLst/>
            </c:spPr>
          </c:marker>
          <c:trendline>
            <c:spPr>
              <a:ln w="19050" cap="rnd">
                <a:solidFill>
                  <a:srgbClr val="92D050"/>
                </a:solidFill>
                <a:prstDash val="sysDot"/>
              </a:ln>
              <a:effectLst/>
            </c:spPr>
            <c:trendlineType val="linear"/>
            <c:dispRSqr val="0"/>
            <c:dispEq val="0"/>
          </c:trendline>
          <c:xVal>
            <c:numRef>
              <c:f>'Sales Supervisor CRM DasH-BLANK'!$P$17:$P$46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'Sales Supervisor CRM DasH-BLANK'!$Q$17:$Q$46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mooth val="1"/>
          <c:extLst>
            <c:ext xmlns:c16="http://schemas.microsoft.com/office/drawing/2014/chart" uri="{C3380CC4-5D6E-409C-BE32-E72D297353CC}">
              <c16:uniqueId val="{00000001-B27D-AA4B-8E79-50173B01E852}"/>
            </c:ext>
          </c:extLst>
        </c:ser>
        <c:dLbls>
          <c:showLegendKey val="0"/>
          <c:showVal val="0"/>
          <c:showCatName val="0"/>
          <c:showSerName val="0"/>
          <c:showPercent val="0"/>
          <c:showBubbleSize val="0"/>
        </c:dLbls>
        <c:axId val="142645472"/>
        <c:axId val="142646032"/>
      </c:scatterChart>
      <c:valAx>
        <c:axId val="142645472"/>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Century Gothic" panose="020B0502020202020204" pitchFamily="34" charset="0"/>
                <a:ea typeface="+mn-ea"/>
                <a:cs typeface="+mn-cs"/>
              </a:defRPr>
            </a:pPr>
            <a:endParaRPr lang="ru-RU"/>
          </a:p>
        </c:txPr>
        <c:crossAx val="142646032"/>
        <c:crosses val="autoZero"/>
        <c:crossBetween val="midCat"/>
        <c:majorUnit val="1"/>
      </c:valAx>
      <c:valAx>
        <c:axId val="14264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142645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pct80">
              <a:fgClr>
                <a:schemeClr val="accent4">
                  <a:lumMod val="20000"/>
                  <a:lumOff val="80000"/>
                </a:schemeClr>
              </a:fgClr>
              <a:bgClr>
                <a:schemeClr val="accent4">
                  <a:lumMod val="60000"/>
                  <a:lumOff val="40000"/>
                </a:schemeClr>
              </a:bgClr>
            </a:pattFill>
            <a:ln>
              <a:noFill/>
            </a:ln>
            <a:effectLst/>
          </c:spPr>
          <c:invertIfNegative val="0"/>
          <c:dLbls>
            <c:spPr>
              <a:solidFill>
                <a:schemeClr val="bg1">
                  <a:alpha val="70000"/>
                </a:schemeClr>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'Sales Supervisor CRM DasH-BLANK'!$C$49:$N$49</c:f>
              <c:strCache>
                <c:ptCount val="12"/>
                <c:pt idx="0">
                  <c:v>SOURCE 1</c:v>
                </c:pt>
                <c:pt idx="1">
                  <c:v>SOURCE 2</c:v>
                </c:pt>
                <c:pt idx="2">
                  <c:v>SOURCE 3</c:v>
                </c:pt>
                <c:pt idx="3">
                  <c:v>SOURCE 4</c:v>
                </c:pt>
                <c:pt idx="4">
                  <c:v>SOURCE 5</c:v>
                </c:pt>
                <c:pt idx="5">
                  <c:v>SOURCE 6</c:v>
                </c:pt>
                <c:pt idx="6">
                  <c:v>SOURCE 7</c:v>
                </c:pt>
                <c:pt idx="7">
                  <c:v>SOURCE 8</c:v>
                </c:pt>
                <c:pt idx="8">
                  <c:v>SOURCE 9</c:v>
                </c:pt>
                <c:pt idx="9">
                  <c:v>SOURCE 10</c:v>
                </c:pt>
                <c:pt idx="10">
                  <c:v>SOURCE 11</c:v>
                </c:pt>
                <c:pt idx="11">
                  <c:v>UN-KNOWN SOURCE</c:v>
                </c:pt>
              </c:strCache>
            </c:strRef>
          </c:cat>
          <c:val>
            <c:numRef>
              <c:f>'Sales Supervisor CRM DasH-BLANK'!$C$50:$N$50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CC7-0F47-A4D2-1B797EE1762C}"/>
            </c:ext>
          </c:extLst>
        </c:ser>
        <c:dLbls>
          <c:showLegendKey val="0"/>
          <c:showVal val="0"/>
          <c:showCatName val="0"/>
          <c:showSerName val="0"/>
          <c:showPercent val="0"/>
          <c:showBubbleSize val="0"/>
        </c:dLbls>
        <c:gapWidth val="42"/>
        <c:axId val="142648272"/>
        <c:axId val="142648832"/>
      </c:barChart>
      <c:catAx>
        <c:axId val="142648272"/>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42648832"/>
        <c:crosses val="autoZero"/>
        <c:auto val="1"/>
        <c:lblAlgn val="ctr"/>
        <c:lblOffset val="100"/>
        <c:noMultiLvlLbl val="0"/>
      </c:catAx>
      <c:valAx>
        <c:axId val="14264883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48272"/>
        <c:crosses val="autoZero"/>
        <c:crossBetween val="between"/>
      </c:valAx>
      <c:spPr>
        <a:noFill/>
        <a:ln>
          <a:noFill/>
        </a:ln>
        <a:effectLst/>
      </c:spPr>
    </c:plotArea>
    <c:plotVisOnly val="1"/>
    <c:dispBlanksAs val="gap"/>
    <c:showDLblsOverMax val="0"/>
  </c:chart>
  <c:spPr>
    <a:solidFill>
      <a:schemeClr val="tx2">
        <a:lumMod val="60000"/>
        <a:lumOff val="40000"/>
      </a:schemeClr>
    </a:solidFill>
    <a:ln w="9525" cap="flat" cmpd="sng" algn="ctr">
      <a:solidFill>
        <a:schemeClr val="bg1"/>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pattFill prst="wdDnDiag">
              <a:fgClr>
                <a:schemeClr val="accent6">
                  <a:lumMod val="40000"/>
                  <a:lumOff val="60000"/>
                </a:schemeClr>
              </a:fgClr>
              <a:bgClr>
                <a:srgbClr val="92D050"/>
              </a:bgClr>
            </a:pattFill>
            <a:ln>
              <a:noFill/>
            </a:ln>
            <a:effectLst/>
          </c:spPr>
          <c:invertIfNegative val="0"/>
          <c:dLbls>
            <c:spPr>
              <a:solidFill>
                <a:srgbClr val="70AD47">
                  <a:alpha val="70000"/>
                </a:srgbClr>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'Sales Supervisor CRM DasH-BLANK'!$C$49:$N$49</c:f>
              <c:strCache>
                <c:ptCount val="12"/>
                <c:pt idx="0">
                  <c:v>SOURCE 1</c:v>
                </c:pt>
                <c:pt idx="1">
                  <c:v>SOURCE 2</c:v>
                </c:pt>
                <c:pt idx="2">
                  <c:v>SOURCE 3</c:v>
                </c:pt>
                <c:pt idx="3">
                  <c:v>SOURCE 4</c:v>
                </c:pt>
                <c:pt idx="4">
                  <c:v>SOURCE 5</c:v>
                </c:pt>
                <c:pt idx="5">
                  <c:v>SOURCE 6</c:v>
                </c:pt>
                <c:pt idx="6">
                  <c:v>SOURCE 7</c:v>
                </c:pt>
                <c:pt idx="7">
                  <c:v>SOURCE 8</c:v>
                </c:pt>
                <c:pt idx="8">
                  <c:v>SOURCE 9</c:v>
                </c:pt>
                <c:pt idx="9">
                  <c:v>SOURCE 10</c:v>
                </c:pt>
                <c:pt idx="10">
                  <c:v>SOURCE 11</c:v>
                </c:pt>
                <c:pt idx="11">
                  <c:v>UN-KNOWN SOURCE</c:v>
                </c:pt>
              </c:strCache>
            </c:strRef>
          </c:cat>
          <c:val>
            <c:numRef>
              <c:f>'Sales Supervisor CRM DasH-BLANK'!$C$52:$N$52</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212-5E46-91A8-A6B43D014331}"/>
            </c:ext>
          </c:extLst>
        </c:ser>
        <c:dLbls>
          <c:showLegendKey val="0"/>
          <c:showVal val="0"/>
          <c:showCatName val="0"/>
          <c:showSerName val="0"/>
          <c:showPercent val="0"/>
          <c:showBubbleSize val="0"/>
        </c:dLbls>
        <c:gapWidth val="42"/>
        <c:axId val="142651072"/>
        <c:axId val="142825072"/>
      </c:barChart>
      <c:catAx>
        <c:axId val="142651072"/>
        <c:scaling>
          <c:orientation val="minMax"/>
        </c:scaling>
        <c:delete val="0"/>
        <c:axPos val="l"/>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142825072"/>
        <c:crosses val="autoZero"/>
        <c:auto val="1"/>
        <c:lblAlgn val="ctr"/>
        <c:lblOffset val="100"/>
        <c:noMultiLvlLbl val="0"/>
      </c:catAx>
      <c:valAx>
        <c:axId val="142825072"/>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51072"/>
        <c:crosses val="autoZero"/>
        <c:crossBetween val="between"/>
      </c:valAx>
      <c:spPr>
        <a:noFill/>
        <a:ln>
          <a:noFill/>
        </a:ln>
        <a:effectLst/>
      </c:spPr>
    </c:plotArea>
    <c:plotVisOnly val="1"/>
    <c:dispBlanksAs val="gap"/>
    <c:showDLblsOverMax val="0"/>
  </c:chart>
  <c:spPr>
    <a:solidFill>
      <a:schemeClr val="tx2">
        <a:lumMod val="50000"/>
      </a:schemeClr>
    </a:solidFill>
    <a:ln w="9525" cap="flat" cmpd="sng" algn="ctr">
      <a:solidFill>
        <a:schemeClr val="bg1"/>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gBHJEo"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241300</xdr:colOff>
      <xdr:row>2</xdr:row>
      <xdr:rowOff>0</xdr:rowOff>
    </xdr:from>
    <xdr:to>
      <xdr:col>18</xdr:col>
      <xdr:colOff>800100</xdr:colOff>
      <xdr:row>6</xdr:row>
      <xdr:rowOff>889000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25400</xdr:rowOff>
    </xdr:from>
    <xdr:to>
      <xdr:col>18</xdr:col>
      <xdr:colOff>812800</xdr:colOff>
      <xdr:row>9</xdr:row>
      <xdr:rowOff>4178300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24296</xdr:rowOff>
    </xdr:from>
    <xdr:to>
      <xdr:col>18</xdr:col>
      <xdr:colOff>812800</xdr:colOff>
      <xdr:row>12</xdr:row>
      <xdr:rowOff>4164496</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704273</xdr:colOff>
      <xdr:row>0</xdr:row>
      <xdr:rowOff>2685495</xdr:rowOff>
    </xdr:to>
    <xdr:pic>
      <xdr:nvPicPr>
        <xdr:cNvPr id="9" name="Picture 8">
          <a:hlinkClick xmlns:r="http://schemas.openxmlformats.org/officeDocument/2006/relationships" r:id="rId4"/>
          <a:extLst>
            <a:ext uri="{FF2B5EF4-FFF2-40B4-BE49-F238E27FC236}">
              <a16:creationId xmlns:a16="http://schemas.microsoft.com/office/drawing/2014/main" id="{CE55905A-2AF2-EF43-807E-FDC39AF23DFF}"/>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241300</xdr:colOff>
      <xdr:row>1</xdr:row>
      <xdr:rowOff>0</xdr:rowOff>
    </xdr:from>
    <xdr:to>
      <xdr:col>18</xdr:col>
      <xdr:colOff>800100</xdr:colOff>
      <xdr:row>5</xdr:row>
      <xdr:rowOff>889000</xdr:rowOff>
    </xdr:to>
    <xdr:graphicFrame macro="">
      <xdr:nvGraphicFramePr>
        <xdr:cNvPr id="2" name="Chart 1">
          <a:extLst>
            <a:ext uri="{FF2B5EF4-FFF2-40B4-BE49-F238E27FC236}">
              <a16:creationId xmlns:a16="http://schemas.microsoft.com/office/drawing/2014/main" id="{CEB274BE-34E5-9640-9400-3EF0E4BA1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25400</xdr:rowOff>
    </xdr:from>
    <xdr:to>
      <xdr:col>18</xdr:col>
      <xdr:colOff>812800</xdr:colOff>
      <xdr:row>8</xdr:row>
      <xdr:rowOff>4178300</xdr:rowOff>
    </xdr:to>
    <xdr:graphicFrame macro="">
      <xdr:nvGraphicFramePr>
        <xdr:cNvPr id="3" name="Chart 2">
          <a:extLst>
            <a:ext uri="{FF2B5EF4-FFF2-40B4-BE49-F238E27FC236}">
              <a16:creationId xmlns:a16="http://schemas.microsoft.com/office/drawing/2014/main" id="{E9CD2D00-46A6-0E4F-9724-C03A4DAB0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24296</xdr:rowOff>
    </xdr:from>
    <xdr:to>
      <xdr:col>18</xdr:col>
      <xdr:colOff>812800</xdr:colOff>
      <xdr:row>11</xdr:row>
      <xdr:rowOff>4164496</xdr:rowOff>
    </xdr:to>
    <xdr:graphicFrame macro="">
      <xdr:nvGraphicFramePr>
        <xdr:cNvPr id="4" name="Chart 3">
          <a:extLst>
            <a:ext uri="{FF2B5EF4-FFF2-40B4-BE49-F238E27FC236}">
              <a16:creationId xmlns:a16="http://schemas.microsoft.com/office/drawing/2014/main" id="{D334ADEF-C043-C94A-A5D4-DDE49586A2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BHJE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U56"/>
  <sheetViews>
    <sheetView showGridLines="0" tabSelected="1" zoomScaleNormal="100" workbookViewId="0">
      <pane ySplit="2" topLeftCell="A3" activePane="bottomLeft" state="frozen"/>
      <selection pane="bottomLeft" activeCell="B56" sqref="B56:T56"/>
    </sheetView>
  </sheetViews>
  <sheetFormatPr defaultColWidth="10.83203125" defaultRowHeight="15.5" x14ac:dyDescent="0.35"/>
  <cols>
    <col min="1" max="1" width="3.33203125" style="1" customWidth="1"/>
    <col min="2" max="4" width="10.83203125" style="1"/>
    <col min="5" max="5" width="10.83203125" style="1" customWidth="1"/>
    <col min="6" max="14" width="10.83203125" style="1"/>
    <col min="15" max="15" width="1.83203125" style="1" customWidth="1"/>
    <col min="16" max="19" width="10.83203125" style="1"/>
    <col min="20" max="20" width="3.33203125" style="1" customWidth="1"/>
    <col min="21" max="16384" width="10.83203125" style="1"/>
  </cols>
  <sheetData>
    <row r="1" spans="1:21" ht="212" customHeight="1" x14ac:dyDescent="0.35"/>
    <row r="2" spans="1:21" ht="50" customHeight="1" x14ac:dyDescent="0.35">
      <c r="A2" s="3"/>
      <c r="B2" s="6" t="s">
        <v>28</v>
      </c>
      <c r="C2" s="3"/>
      <c r="D2" s="3"/>
      <c r="E2" s="3"/>
      <c r="F2" s="3"/>
      <c r="G2" s="3"/>
      <c r="H2" s="3"/>
      <c r="I2" s="3"/>
      <c r="J2" s="3"/>
      <c r="K2" s="3"/>
      <c r="L2" s="3"/>
      <c r="M2" s="3"/>
      <c r="N2" s="3"/>
      <c r="O2" s="3"/>
      <c r="P2" s="3"/>
      <c r="Q2" s="3"/>
      <c r="R2" s="3"/>
      <c r="S2" s="3"/>
      <c r="T2" s="3"/>
    </row>
    <row r="3" spans="1:21" ht="27" customHeight="1" x14ac:dyDescent="0.4">
      <c r="A3" s="3"/>
      <c r="B3" s="47" t="s">
        <v>23</v>
      </c>
      <c r="C3" s="47"/>
      <c r="D3" s="47"/>
      <c r="E3" s="3"/>
      <c r="F3" s="3"/>
      <c r="G3" s="3"/>
      <c r="H3" s="3"/>
      <c r="I3" s="3"/>
      <c r="J3" s="3"/>
      <c r="K3" s="3"/>
      <c r="L3" s="3"/>
      <c r="M3" s="3"/>
      <c r="N3" s="3"/>
      <c r="O3" s="3"/>
      <c r="P3" s="3"/>
      <c r="Q3" s="3"/>
      <c r="R3" s="3"/>
      <c r="S3" s="3"/>
      <c r="T3" s="3"/>
    </row>
    <row r="4" spans="1:21" ht="72" customHeight="1" x14ac:dyDescent="0.35">
      <c r="A4" s="3"/>
      <c r="B4" s="48">
        <f>'Sales Supervisor CRM Dash'!Q48</f>
        <v>14294</v>
      </c>
      <c r="C4" s="49"/>
      <c r="D4" s="50"/>
      <c r="E4" s="3"/>
      <c r="F4" s="3"/>
      <c r="G4" s="3"/>
      <c r="H4" s="3"/>
      <c r="I4" s="3"/>
      <c r="J4" s="3"/>
      <c r="K4" s="3"/>
      <c r="L4" s="3"/>
      <c r="M4" s="3"/>
      <c r="N4" s="3"/>
      <c r="O4" s="3"/>
      <c r="P4" s="3"/>
      <c r="Q4" s="3"/>
      <c r="R4" s="3"/>
      <c r="S4" s="3"/>
      <c r="T4" s="3"/>
    </row>
    <row r="5" spans="1:21" ht="39" customHeight="1" x14ac:dyDescent="0.35">
      <c r="A5" s="3"/>
      <c r="B5" s="33" t="s">
        <v>22</v>
      </c>
      <c r="C5" s="45">
        <f>'Sales Supervisor CRM Dash'!Q49</f>
        <v>11000</v>
      </c>
      <c r="D5" s="46"/>
      <c r="E5" s="3"/>
      <c r="F5" s="3"/>
      <c r="G5" s="3"/>
      <c r="H5" s="3"/>
      <c r="I5" s="3"/>
      <c r="J5" s="3"/>
      <c r="K5" s="3"/>
      <c r="L5" s="3"/>
      <c r="M5" s="3"/>
      <c r="N5" s="3"/>
      <c r="O5" s="3"/>
      <c r="P5" s="3"/>
      <c r="Q5" s="3"/>
      <c r="R5" s="3"/>
      <c r="S5" s="3"/>
      <c r="T5" s="3"/>
    </row>
    <row r="6" spans="1:21" ht="30" customHeight="1" x14ac:dyDescent="0.35">
      <c r="A6" s="3"/>
      <c r="B6" s="51" t="s">
        <v>24</v>
      </c>
      <c r="C6" s="51"/>
      <c r="D6" s="51"/>
      <c r="E6" s="3"/>
      <c r="F6" s="3"/>
      <c r="G6" s="3"/>
      <c r="H6" s="3"/>
      <c r="I6" s="3"/>
      <c r="J6" s="3"/>
      <c r="K6" s="3"/>
      <c r="L6" s="3"/>
      <c r="M6" s="3"/>
      <c r="N6" s="3"/>
      <c r="O6" s="3"/>
      <c r="P6" s="3"/>
      <c r="Q6" s="3"/>
      <c r="R6" s="3"/>
      <c r="S6" s="3"/>
      <c r="T6" s="3"/>
    </row>
    <row r="7" spans="1:21" s="2" customFormat="1" ht="72" customHeight="1" x14ac:dyDescent="0.35">
      <c r="A7" s="4"/>
      <c r="B7" s="52">
        <f>B4/C5</f>
        <v>1.2994545454545454</v>
      </c>
      <c r="C7" s="53"/>
      <c r="D7" s="54"/>
      <c r="E7" s="4"/>
      <c r="F7" s="4"/>
      <c r="G7" s="4"/>
      <c r="H7" s="4"/>
      <c r="I7" s="4"/>
      <c r="J7" s="4"/>
      <c r="K7" s="4"/>
      <c r="L7" s="4"/>
      <c r="M7" s="4"/>
      <c r="N7" s="4"/>
      <c r="O7" s="4"/>
      <c r="P7" s="4"/>
      <c r="Q7" s="4"/>
      <c r="R7" s="4"/>
      <c r="S7" s="4"/>
      <c r="T7" s="4"/>
    </row>
    <row r="8" spans="1:21" ht="10" customHeight="1" x14ac:dyDescent="0.35">
      <c r="A8" s="3"/>
      <c r="B8" s="3"/>
      <c r="C8" s="3"/>
      <c r="D8" s="3"/>
      <c r="E8" s="3"/>
      <c r="F8" s="3"/>
      <c r="G8" s="3"/>
      <c r="H8" s="3"/>
      <c r="I8" s="3"/>
      <c r="J8" s="3"/>
      <c r="K8" s="3"/>
      <c r="L8" s="3"/>
      <c r="M8" s="3"/>
      <c r="N8" s="3"/>
      <c r="O8" s="3"/>
      <c r="P8" s="3"/>
      <c r="Q8" s="3"/>
      <c r="R8" s="3"/>
      <c r="S8" s="3"/>
      <c r="T8" s="3"/>
    </row>
    <row r="9" spans="1:21" ht="24" customHeight="1" x14ac:dyDescent="0.35">
      <c r="A9" s="3"/>
      <c r="B9" s="35"/>
      <c r="C9" s="35"/>
      <c r="D9" s="35"/>
      <c r="E9" s="35"/>
      <c r="F9" s="35"/>
      <c r="G9" s="35"/>
      <c r="H9" s="35"/>
      <c r="I9" s="43" t="s">
        <v>25</v>
      </c>
      <c r="J9" s="35"/>
      <c r="K9" s="35"/>
      <c r="L9" s="35"/>
      <c r="M9" s="35"/>
      <c r="N9" s="35"/>
      <c r="O9" s="35"/>
      <c r="P9" s="35"/>
      <c r="Q9" s="35"/>
      <c r="R9" s="35"/>
      <c r="S9" s="35"/>
      <c r="T9" s="3"/>
    </row>
    <row r="10" spans="1:21" s="2" customFormat="1" ht="332" customHeight="1" x14ac:dyDescent="0.35">
      <c r="A10" s="4"/>
      <c r="B10" s="4"/>
      <c r="C10" s="4"/>
      <c r="D10" s="4"/>
      <c r="E10" s="4"/>
      <c r="F10" s="4"/>
      <c r="G10" s="4"/>
      <c r="H10" s="4"/>
      <c r="I10" s="4"/>
      <c r="J10" s="4"/>
      <c r="K10" s="4"/>
      <c r="L10" s="4"/>
      <c r="M10" s="4"/>
      <c r="N10" s="4"/>
      <c r="O10" s="4"/>
      <c r="P10" s="4"/>
      <c r="Q10" s="4"/>
      <c r="R10" s="4"/>
      <c r="S10" s="4"/>
      <c r="T10" s="4"/>
      <c r="U10" s="4"/>
    </row>
    <row r="11" spans="1:21" ht="5" customHeight="1" x14ac:dyDescent="0.35">
      <c r="A11" s="3"/>
      <c r="B11" s="3"/>
      <c r="C11" s="3"/>
      <c r="D11" s="3"/>
      <c r="E11" s="3"/>
      <c r="F11" s="3"/>
      <c r="G11" s="3"/>
      <c r="H11" s="3"/>
      <c r="I11" s="3"/>
      <c r="J11" s="3"/>
      <c r="K11" s="3"/>
      <c r="L11" s="3"/>
      <c r="M11" s="3"/>
      <c r="N11" s="3"/>
      <c r="O11" s="3"/>
      <c r="P11" s="3"/>
      <c r="Q11" s="3"/>
      <c r="R11" s="3"/>
      <c r="S11" s="3"/>
      <c r="T11" s="3"/>
      <c r="U11" s="3"/>
    </row>
    <row r="12" spans="1:21" ht="23" customHeight="1" x14ac:dyDescent="0.35">
      <c r="A12" s="3"/>
      <c r="B12" s="35"/>
      <c r="C12" s="35"/>
      <c r="D12" s="35"/>
      <c r="E12" s="35"/>
      <c r="F12" s="35"/>
      <c r="G12" s="35"/>
      <c r="H12" s="35"/>
      <c r="I12" s="35" t="s">
        <v>1</v>
      </c>
      <c r="J12" s="35"/>
      <c r="K12" s="35"/>
      <c r="L12" s="35"/>
      <c r="M12" s="35"/>
      <c r="N12" s="35"/>
      <c r="O12" s="35"/>
      <c r="P12" s="35"/>
      <c r="Q12" s="35"/>
      <c r="R12" s="35"/>
      <c r="S12" s="35"/>
      <c r="T12" s="3"/>
    </row>
    <row r="13" spans="1:21" ht="332" customHeight="1" x14ac:dyDescent="0.35">
      <c r="A13" s="3"/>
      <c r="B13" s="3"/>
      <c r="C13" s="3"/>
      <c r="D13" s="3"/>
      <c r="E13" s="3"/>
      <c r="F13" s="3"/>
      <c r="G13" s="3"/>
      <c r="H13" s="3"/>
      <c r="I13" s="3"/>
      <c r="J13" s="3"/>
      <c r="K13" s="3"/>
      <c r="L13" s="3"/>
      <c r="M13" s="3"/>
      <c r="N13" s="3"/>
      <c r="O13" s="3"/>
      <c r="P13" s="3"/>
      <c r="Q13" s="3"/>
      <c r="R13" s="3"/>
      <c r="S13" s="3"/>
      <c r="T13" s="3"/>
      <c r="U13" s="3"/>
    </row>
    <row r="14" spans="1:21" ht="5" customHeight="1" x14ac:dyDescent="0.35">
      <c r="A14" s="3"/>
      <c r="B14" s="3"/>
      <c r="C14" s="3"/>
      <c r="D14" s="3"/>
      <c r="E14" s="3"/>
      <c r="F14" s="3"/>
      <c r="G14" s="3"/>
      <c r="H14" s="3"/>
      <c r="I14" s="3"/>
      <c r="J14" s="3"/>
      <c r="K14" s="3"/>
      <c r="L14" s="3"/>
      <c r="M14" s="3"/>
      <c r="N14" s="3"/>
      <c r="O14" s="3"/>
      <c r="P14" s="3"/>
      <c r="Q14" s="3"/>
      <c r="R14" s="3"/>
      <c r="S14" s="3"/>
      <c r="T14" s="3"/>
      <c r="U14" s="3"/>
    </row>
    <row r="15" spans="1:21" customFormat="1" ht="23" customHeight="1" x14ac:dyDescent="0.35">
      <c r="A15" s="3"/>
      <c r="B15" s="34"/>
      <c r="C15" s="34"/>
      <c r="D15" s="34"/>
      <c r="E15" s="34"/>
      <c r="F15" s="34"/>
      <c r="G15" s="35" t="s">
        <v>2</v>
      </c>
      <c r="H15" s="34"/>
      <c r="I15" s="34"/>
      <c r="J15" s="34"/>
      <c r="K15" s="34"/>
      <c r="L15" s="34"/>
      <c r="M15" s="34"/>
      <c r="N15" s="34"/>
    </row>
    <row r="16" spans="1:21" customFormat="1" ht="23" customHeight="1" x14ac:dyDescent="0.35">
      <c r="A16" s="3"/>
      <c r="B16" s="39"/>
      <c r="C16" s="38"/>
      <c r="D16" s="38"/>
      <c r="E16" s="38"/>
      <c r="F16" s="38"/>
      <c r="G16" s="40" t="s">
        <v>15</v>
      </c>
      <c r="H16" s="38"/>
      <c r="I16" s="38"/>
      <c r="J16" s="38"/>
      <c r="K16" s="38"/>
      <c r="L16" s="38"/>
      <c r="M16" s="38"/>
      <c r="N16" s="38"/>
      <c r="O16" s="19"/>
      <c r="P16" s="19"/>
      <c r="Q16" s="19"/>
    </row>
    <row r="17" spans="1:17" customFormat="1" ht="72" customHeight="1" x14ac:dyDescent="0.35">
      <c r="A17" s="4"/>
      <c r="B17" s="37" t="s">
        <v>0</v>
      </c>
      <c r="C17" s="36" t="s">
        <v>7</v>
      </c>
      <c r="D17" s="36" t="s">
        <v>5</v>
      </c>
      <c r="E17" s="36" t="s">
        <v>6</v>
      </c>
      <c r="F17" s="36" t="s">
        <v>3</v>
      </c>
      <c r="G17" s="36" t="s">
        <v>8</v>
      </c>
      <c r="H17" s="36" t="s">
        <v>9</v>
      </c>
      <c r="I17" s="36" t="s">
        <v>4</v>
      </c>
      <c r="J17" s="36" t="s">
        <v>10</v>
      </c>
      <c r="K17" s="36" t="s">
        <v>11</v>
      </c>
      <c r="L17" s="36" t="s">
        <v>12</v>
      </c>
      <c r="M17" s="36" t="s">
        <v>13</v>
      </c>
      <c r="N17" s="36" t="s">
        <v>14</v>
      </c>
      <c r="O17" s="20"/>
      <c r="P17" s="55" t="s">
        <v>17</v>
      </c>
      <c r="Q17" s="56"/>
    </row>
    <row r="18" spans="1:17" customFormat="1" ht="16" x14ac:dyDescent="0.35">
      <c r="A18" s="3"/>
      <c r="B18" s="11">
        <v>1</v>
      </c>
      <c r="C18" s="12">
        <v>6</v>
      </c>
      <c r="D18" s="12">
        <v>76</v>
      </c>
      <c r="E18" s="13">
        <v>102</v>
      </c>
      <c r="F18" s="12">
        <v>133</v>
      </c>
      <c r="G18" s="12">
        <v>0</v>
      </c>
      <c r="H18" s="13">
        <v>3</v>
      </c>
      <c r="I18" s="12">
        <v>5</v>
      </c>
      <c r="J18" s="12">
        <v>9</v>
      </c>
      <c r="K18" s="13">
        <v>16</v>
      </c>
      <c r="L18" s="12">
        <v>43</v>
      </c>
      <c r="M18" s="12">
        <v>9</v>
      </c>
      <c r="N18" s="13">
        <v>6</v>
      </c>
      <c r="O18" s="10"/>
      <c r="P18" s="11">
        <v>1</v>
      </c>
      <c r="Q18" s="12">
        <f t="shared" ref="Q18:Q47" si="0">SUM(C18:N18)</f>
        <v>408</v>
      </c>
    </row>
    <row r="19" spans="1:17" customFormat="1" ht="16" x14ac:dyDescent="0.35">
      <c r="A19" s="3"/>
      <c r="B19" s="14">
        <f t="shared" ref="B19:B47" si="1">B18+1</f>
        <v>2</v>
      </c>
      <c r="C19" s="15">
        <v>5</v>
      </c>
      <c r="D19" s="15">
        <v>60</v>
      </c>
      <c r="E19" s="16">
        <v>172</v>
      </c>
      <c r="F19" s="15">
        <v>161</v>
      </c>
      <c r="G19" s="15">
        <v>0</v>
      </c>
      <c r="H19" s="16">
        <v>0</v>
      </c>
      <c r="I19" s="15">
        <v>6</v>
      </c>
      <c r="J19" s="15">
        <v>5</v>
      </c>
      <c r="K19" s="16">
        <v>10</v>
      </c>
      <c r="L19" s="15">
        <v>27</v>
      </c>
      <c r="M19" s="15">
        <v>0</v>
      </c>
      <c r="N19" s="16">
        <v>6</v>
      </c>
      <c r="O19" s="10"/>
      <c r="P19" s="14">
        <f t="shared" ref="P19:P47" si="2">P18+1</f>
        <v>2</v>
      </c>
      <c r="Q19" s="15">
        <f t="shared" si="0"/>
        <v>452</v>
      </c>
    </row>
    <row r="20" spans="1:17" customFormat="1" ht="16" x14ac:dyDescent="0.35">
      <c r="A20" s="3"/>
      <c r="B20" s="17">
        <f t="shared" si="1"/>
        <v>3</v>
      </c>
      <c r="C20" s="18">
        <v>14</v>
      </c>
      <c r="D20" s="18">
        <v>188</v>
      </c>
      <c r="E20" s="13">
        <v>140</v>
      </c>
      <c r="F20" s="18">
        <v>190</v>
      </c>
      <c r="G20" s="18">
        <v>0</v>
      </c>
      <c r="H20" s="13">
        <v>3</v>
      </c>
      <c r="I20" s="18">
        <v>7</v>
      </c>
      <c r="J20" s="18">
        <v>6</v>
      </c>
      <c r="K20" s="13">
        <v>17</v>
      </c>
      <c r="L20" s="18">
        <v>36</v>
      </c>
      <c r="M20" s="18">
        <v>8</v>
      </c>
      <c r="N20" s="13">
        <v>5</v>
      </c>
      <c r="O20" s="10"/>
      <c r="P20" s="17">
        <f t="shared" si="2"/>
        <v>3</v>
      </c>
      <c r="Q20" s="12">
        <f t="shared" si="0"/>
        <v>614</v>
      </c>
    </row>
    <row r="21" spans="1:17" customFormat="1" ht="16" x14ac:dyDescent="0.35">
      <c r="A21" s="3"/>
      <c r="B21" s="14">
        <f t="shared" si="1"/>
        <v>4</v>
      </c>
      <c r="C21" s="15">
        <v>3</v>
      </c>
      <c r="D21" s="15">
        <v>108</v>
      </c>
      <c r="E21" s="16">
        <v>134</v>
      </c>
      <c r="F21" s="15">
        <v>63</v>
      </c>
      <c r="G21" s="15">
        <v>0</v>
      </c>
      <c r="H21" s="16">
        <v>3</v>
      </c>
      <c r="I21" s="15">
        <v>6</v>
      </c>
      <c r="J21" s="15">
        <v>3</v>
      </c>
      <c r="K21" s="16">
        <v>10</v>
      </c>
      <c r="L21" s="15">
        <v>36</v>
      </c>
      <c r="M21" s="15">
        <v>13</v>
      </c>
      <c r="N21" s="16">
        <v>0</v>
      </c>
      <c r="O21" s="10"/>
      <c r="P21" s="14">
        <f t="shared" si="2"/>
        <v>4</v>
      </c>
      <c r="Q21" s="15">
        <f t="shared" si="0"/>
        <v>379</v>
      </c>
    </row>
    <row r="22" spans="1:17" customFormat="1" ht="16" x14ac:dyDescent="0.35">
      <c r="A22" s="3"/>
      <c r="B22" s="17">
        <f t="shared" si="1"/>
        <v>5</v>
      </c>
      <c r="C22" s="18">
        <v>9</v>
      </c>
      <c r="D22" s="18">
        <v>118</v>
      </c>
      <c r="E22" s="13">
        <v>83</v>
      </c>
      <c r="F22" s="18">
        <v>52</v>
      </c>
      <c r="G22" s="18">
        <v>0</v>
      </c>
      <c r="H22" s="13">
        <v>2</v>
      </c>
      <c r="I22" s="18">
        <v>7</v>
      </c>
      <c r="J22" s="18">
        <v>3</v>
      </c>
      <c r="K22" s="13">
        <v>36</v>
      </c>
      <c r="L22" s="18">
        <v>19</v>
      </c>
      <c r="M22" s="18">
        <v>6</v>
      </c>
      <c r="N22" s="13">
        <v>4</v>
      </c>
      <c r="O22" s="10"/>
      <c r="P22" s="17">
        <f t="shared" si="2"/>
        <v>5</v>
      </c>
      <c r="Q22" s="12">
        <f t="shared" si="0"/>
        <v>339</v>
      </c>
    </row>
    <row r="23" spans="1:17" customFormat="1" ht="16" x14ac:dyDescent="0.35">
      <c r="A23" s="3"/>
      <c r="B23" s="14">
        <f t="shared" si="1"/>
        <v>6</v>
      </c>
      <c r="C23" s="15">
        <v>9</v>
      </c>
      <c r="D23" s="15">
        <v>156</v>
      </c>
      <c r="E23" s="16">
        <v>148</v>
      </c>
      <c r="F23" s="15">
        <v>149</v>
      </c>
      <c r="G23" s="15">
        <v>0</v>
      </c>
      <c r="H23" s="16">
        <v>3</v>
      </c>
      <c r="I23" s="15">
        <v>6</v>
      </c>
      <c r="J23" s="15">
        <v>9</v>
      </c>
      <c r="K23" s="16">
        <v>25</v>
      </c>
      <c r="L23" s="15">
        <v>1</v>
      </c>
      <c r="M23" s="15">
        <v>16</v>
      </c>
      <c r="N23" s="16">
        <v>0</v>
      </c>
      <c r="O23" s="10"/>
      <c r="P23" s="14">
        <f t="shared" si="2"/>
        <v>6</v>
      </c>
      <c r="Q23" s="15">
        <f t="shared" si="0"/>
        <v>522</v>
      </c>
    </row>
    <row r="24" spans="1:17" customFormat="1" ht="16" x14ac:dyDescent="0.35">
      <c r="A24" s="3"/>
      <c r="B24" s="17">
        <f t="shared" si="1"/>
        <v>7</v>
      </c>
      <c r="C24" s="18">
        <v>1</v>
      </c>
      <c r="D24" s="18">
        <v>149</v>
      </c>
      <c r="E24" s="13">
        <v>122</v>
      </c>
      <c r="F24" s="18">
        <v>146</v>
      </c>
      <c r="G24" s="18">
        <v>0</v>
      </c>
      <c r="H24" s="13">
        <v>1</v>
      </c>
      <c r="I24" s="18">
        <v>6</v>
      </c>
      <c r="J24" s="18">
        <v>7</v>
      </c>
      <c r="K24" s="13">
        <v>37</v>
      </c>
      <c r="L24" s="18">
        <v>33</v>
      </c>
      <c r="M24" s="18">
        <v>11</v>
      </c>
      <c r="N24" s="13">
        <v>4</v>
      </c>
      <c r="O24" s="10"/>
      <c r="P24" s="17">
        <f t="shared" si="2"/>
        <v>7</v>
      </c>
      <c r="Q24" s="12">
        <f t="shared" si="0"/>
        <v>517</v>
      </c>
    </row>
    <row r="25" spans="1:17" customFormat="1" ht="16" x14ac:dyDescent="0.35">
      <c r="A25" s="3"/>
      <c r="B25" s="14">
        <f t="shared" si="1"/>
        <v>8</v>
      </c>
      <c r="C25" s="15">
        <v>12</v>
      </c>
      <c r="D25" s="15">
        <v>130</v>
      </c>
      <c r="E25" s="16">
        <v>53</v>
      </c>
      <c r="F25" s="15">
        <v>183</v>
      </c>
      <c r="G25" s="15">
        <v>0</v>
      </c>
      <c r="H25" s="16">
        <v>1</v>
      </c>
      <c r="I25" s="15">
        <v>7</v>
      </c>
      <c r="J25" s="15">
        <v>4</v>
      </c>
      <c r="K25" s="16">
        <v>36</v>
      </c>
      <c r="L25" s="15">
        <v>36</v>
      </c>
      <c r="M25" s="15">
        <v>1</v>
      </c>
      <c r="N25" s="16">
        <v>4</v>
      </c>
      <c r="O25" s="10"/>
      <c r="P25" s="14">
        <f t="shared" si="2"/>
        <v>8</v>
      </c>
      <c r="Q25" s="15">
        <f t="shared" si="0"/>
        <v>467</v>
      </c>
    </row>
    <row r="26" spans="1:17" customFormat="1" ht="16" x14ac:dyDescent="0.35">
      <c r="A26" s="3"/>
      <c r="B26" s="17">
        <f t="shared" si="1"/>
        <v>9</v>
      </c>
      <c r="C26" s="18">
        <v>13</v>
      </c>
      <c r="D26" s="18">
        <v>113</v>
      </c>
      <c r="E26" s="13">
        <v>50</v>
      </c>
      <c r="F26" s="18">
        <v>56</v>
      </c>
      <c r="G26" s="18">
        <v>0</v>
      </c>
      <c r="H26" s="13">
        <v>2</v>
      </c>
      <c r="I26" s="18">
        <v>6</v>
      </c>
      <c r="J26" s="18">
        <v>11</v>
      </c>
      <c r="K26" s="13">
        <v>26</v>
      </c>
      <c r="L26" s="18">
        <v>14</v>
      </c>
      <c r="M26" s="18">
        <v>15</v>
      </c>
      <c r="N26" s="13">
        <v>4</v>
      </c>
      <c r="O26" s="10"/>
      <c r="P26" s="17">
        <f t="shared" si="2"/>
        <v>9</v>
      </c>
      <c r="Q26" s="12">
        <f t="shared" si="0"/>
        <v>310</v>
      </c>
    </row>
    <row r="27" spans="1:17" customFormat="1" ht="16" x14ac:dyDescent="0.35">
      <c r="A27" s="3"/>
      <c r="B27" s="14">
        <f t="shared" si="1"/>
        <v>10</v>
      </c>
      <c r="C27" s="15">
        <v>6</v>
      </c>
      <c r="D27" s="15">
        <v>174</v>
      </c>
      <c r="E27" s="16">
        <v>56</v>
      </c>
      <c r="F27" s="15">
        <v>54</v>
      </c>
      <c r="G27" s="15">
        <v>0</v>
      </c>
      <c r="H27" s="16">
        <v>1</v>
      </c>
      <c r="I27" s="15">
        <v>2</v>
      </c>
      <c r="J27" s="15">
        <v>8</v>
      </c>
      <c r="K27" s="16">
        <v>56</v>
      </c>
      <c r="L27" s="15">
        <v>15</v>
      </c>
      <c r="M27" s="15">
        <v>16</v>
      </c>
      <c r="N27" s="16">
        <v>3</v>
      </c>
      <c r="O27" s="10"/>
      <c r="P27" s="14">
        <f t="shared" si="2"/>
        <v>10</v>
      </c>
      <c r="Q27" s="15">
        <f t="shared" si="0"/>
        <v>391</v>
      </c>
    </row>
    <row r="28" spans="1:17" customFormat="1" ht="16" x14ac:dyDescent="0.35">
      <c r="A28" s="3"/>
      <c r="B28" s="17">
        <f t="shared" si="1"/>
        <v>11</v>
      </c>
      <c r="C28" s="18">
        <v>14</v>
      </c>
      <c r="D28" s="18">
        <v>89</v>
      </c>
      <c r="E28" s="13">
        <v>178</v>
      </c>
      <c r="F28" s="18">
        <v>82</v>
      </c>
      <c r="G28" s="18">
        <v>0</v>
      </c>
      <c r="H28" s="13">
        <v>3</v>
      </c>
      <c r="I28" s="18">
        <v>3</v>
      </c>
      <c r="J28" s="18">
        <v>8</v>
      </c>
      <c r="K28" s="13">
        <v>29</v>
      </c>
      <c r="L28" s="18">
        <v>44</v>
      </c>
      <c r="M28" s="18">
        <v>14</v>
      </c>
      <c r="N28" s="13">
        <v>5</v>
      </c>
      <c r="O28" s="10"/>
      <c r="P28" s="17">
        <f t="shared" si="2"/>
        <v>11</v>
      </c>
      <c r="Q28" s="12">
        <f t="shared" si="0"/>
        <v>469</v>
      </c>
    </row>
    <row r="29" spans="1:17" customFormat="1" ht="16" x14ac:dyDescent="0.35">
      <c r="A29" s="3"/>
      <c r="B29" s="14">
        <f t="shared" si="1"/>
        <v>12</v>
      </c>
      <c r="C29" s="15">
        <v>2</v>
      </c>
      <c r="D29" s="15">
        <v>68</v>
      </c>
      <c r="E29" s="16">
        <v>160</v>
      </c>
      <c r="F29" s="15">
        <v>110</v>
      </c>
      <c r="G29" s="15">
        <v>0</v>
      </c>
      <c r="H29" s="16">
        <v>3</v>
      </c>
      <c r="I29" s="15">
        <v>1</v>
      </c>
      <c r="J29" s="15">
        <v>9</v>
      </c>
      <c r="K29" s="16">
        <v>47</v>
      </c>
      <c r="L29" s="15">
        <v>2</v>
      </c>
      <c r="M29" s="15">
        <v>9</v>
      </c>
      <c r="N29" s="16">
        <v>4</v>
      </c>
      <c r="O29" s="10"/>
      <c r="P29" s="14">
        <f t="shared" si="2"/>
        <v>12</v>
      </c>
      <c r="Q29" s="15">
        <f t="shared" si="0"/>
        <v>415</v>
      </c>
    </row>
    <row r="30" spans="1:17" customFormat="1" ht="16" x14ac:dyDescent="0.35">
      <c r="A30" s="3"/>
      <c r="B30" s="17">
        <f t="shared" si="1"/>
        <v>13</v>
      </c>
      <c r="C30" s="18">
        <v>5</v>
      </c>
      <c r="D30" s="18">
        <v>80</v>
      </c>
      <c r="E30" s="13">
        <v>128</v>
      </c>
      <c r="F30" s="18">
        <v>137</v>
      </c>
      <c r="G30" s="18">
        <v>0</v>
      </c>
      <c r="H30" s="13">
        <v>0</v>
      </c>
      <c r="I30" s="18">
        <v>5</v>
      </c>
      <c r="J30" s="18">
        <v>10</v>
      </c>
      <c r="K30" s="13">
        <v>21</v>
      </c>
      <c r="L30" s="18">
        <v>53</v>
      </c>
      <c r="M30" s="18">
        <v>5</v>
      </c>
      <c r="N30" s="13">
        <v>0</v>
      </c>
      <c r="O30" s="10"/>
      <c r="P30" s="17">
        <f t="shared" si="2"/>
        <v>13</v>
      </c>
      <c r="Q30" s="12">
        <f t="shared" si="0"/>
        <v>444</v>
      </c>
    </row>
    <row r="31" spans="1:17" customFormat="1" ht="16" x14ac:dyDescent="0.35">
      <c r="A31" s="3"/>
      <c r="B31" s="14">
        <f t="shared" si="1"/>
        <v>14</v>
      </c>
      <c r="C31" s="15">
        <v>3</v>
      </c>
      <c r="D31" s="15">
        <v>85</v>
      </c>
      <c r="E31" s="16">
        <v>175</v>
      </c>
      <c r="F31" s="15">
        <v>127</v>
      </c>
      <c r="G31" s="15">
        <v>0</v>
      </c>
      <c r="H31" s="16">
        <v>2</v>
      </c>
      <c r="I31" s="15">
        <v>7</v>
      </c>
      <c r="J31" s="15">
        <v>4</v>
      </c>
      <c r="K31" s="16">
        <v>47</v>
      </c>
      <c r="L31" s="15">
        <v>47</v>
      </c>
      <c r="M31" s="15">
        <v>13</v>
      </c>
      <c r="N31" s="16">
        <v>6</v>
      </c>
      <c r="O31" s="10"/>
      <c r="P31" s="14">
        <f t="shared" si="2"/>
        <v>14</v>
      </c>
      <c r="Q31" s="15">
        <f t="shared" si="0"/>
        <v>516</v>
      </c>
    </row>
    <row r="32" spans="1:17" customFormat="1" ht="16" x14ac:dyDescent="0.35">
      <c r="A32" s="3"/>
      <c r="B32" s="17">
        <f t="shared" si="1"/>
        <v>15</v>
      </c>
      <c r="C32" s="18">
        <v>6</v>
      </c>
      <c r="D32" s="18">
        <v>174</v>
      </c>
      <c r="E32" s="13">
        <v>178</v>
      </c>
      <c r="F32" s="18">
        <v>115</v>
      </c>
      <c r="G32" s="18">
        <v>0</v>
      </c>
      <c r="H32" s="13">
        <v>0</v>
      </c>
      <c r="I32" s="18">
        <v>4</v>
      </c>
      <c r="J32" s="18">
        <v>10</v>
      </c>
      <c r="K32" s="13">
        <v>40</v>
      </c>
      <c r="L32" s="18">
        <v>46</v>
      </c>
      <c r="M32" s="18">
        <v>5</v>
      </c>
      <c r="N32" s="13">
        <v>3</v>
      </c>
      <c r="O32" s="10"/>
      <c r="P32" s="17">
        <f t="shared" si="2"/>
        <v>15</v>
      </c>
      <c r="Q32" s="12">
        <f t="shared" si="0"/>
        <v>581</v>
      </c>
    </row>
    <row r="33" spans="1:17" customFormat="1" ht="16" x14ac:dyDescent="0.35">
      <c r="A33" s="3"/>
      <c r="B33" s="14">
        <f t="shared" si="1"/>
        <v>16</v>
      </c>
      <c r="C33" s="15">
        <v>2</v>
      </c>
      <c r="D33" s="15">
        <v>166</v>
      </c>
      <c r="E33" s="16">
        <v>70</v>
      </c>
      <c r="F33" s="15">
        <v>83</v>
      </c>
      <c r="G33" s="15">
        <v>0</v>
      </c>
      <c r="H33" s="16">
        <v>0</v>
      </c>
      <c r="I33" s="15">
        <v>4</v>
      </c>
      <c r="J33" s="15">
        <v>3</v>
      </c>
      <c r="K33" s="16">
        <v>13</v>
      </c>
      <c r="L33" s="15">
        <v>18</v>
      </c>
      <c r="M33" s="15">
        <v>10</v>
      </c>
      <c r="N33" s="16">
        <v>4</v>
      </c>
      <c r="O33" s="10"/>
      <c r="P33" s="14">
        <f t="shared" si="2"/>
        <v>16</v>
      </c>
      <c r="Q33" s="15">
        <f t="shared" si="0"/>
        <v>373</v>
      </c>
    </row>
    <row r="34" spans="1:17" customFormat="1" ht="16" x14ac:dyDescent="0.35">
      <c r="A34" s="3"/>
      <c r="B34" s="17">
        <f t="shared" si="1"/>
        <v>17</v>
      </c>
      <c r="C34" s="18">
        <v>10</v>
      </c>
      <c r="D34" s="18">
        <v>171</v>
      </c>
      <c r="E34" s="13">
        <v>178</v>
      </c>
      <c r="F34" s="18">
        <v>153</v>
      </c>
      <c r="G34" s="18">
        <v>0</v>
      </c>
      <c r="H34" s="13">
        <v>3</v>
      </c>
      <c r="I34" s="18">
        <v>7</v>
      </c>
      <c r="J34" s="18">
        <v>10</v>
      </c>
      <c r="K34" s="13">
        <v>49</v>
      </c>
      <c r="L34" s="18">
        <v>58</v>
      </c>
      <c r="M34" s="18">
        <v>2</v>
      </c>
      <c r="N34" s="13">
        <v>4</v>
      </c>
      <c r="O34" s="10"/>
      <c r="P34" s="17">
        <f t="shared" si="2"/>
        <v>17</v>
      </c>
      <c r="Q34" s="12">
        <f t="shared" si="0"/>
        <v>645</v>
      </c>
    </row>
    <row r="35" spans="1:17" customFormat="1" ht="16" x14ac:dyDescent="0.35">
      <c r="A35" s="3"/>
      <c r="B35" s="14">
        <f t="shared" si="1"/>
        <v>18</v>
      </c>
      <c r="C35" s="15">
        <v>0</v>
      </c>
      <c r="D35" s="15">
        <v>179</v>
      </c>
      <c r="E35" s="16">
        <v>55</v>
      </c>
      <c r="F35" s="15">
        <v>132</v>
      </c>
      <c r="G35" s="15">
        <v>0</v>
      </c>
      <c r="H35" s="16">
        <v>3</v>
      </c>
      <c r="I35" s="15">
        <v>1</v>
      </c>
      <c r="J35" s="15">
        <v>11</v>
      </c>
      <c r="K35" s="16">
        <v>19</v>
      </c>
      <c r="L35" s="15">
        <v>41</v>
      </c>
      <c r="M35" s="15">
        <v>6</v>
      </c>
      <c r="N35" s="16">
        <v>2</v>
      </c>
      <c r="O35" s="10"/>
      <c r="P35" s="14">
        <f t="shared" si="2"/>
        <v>18</v>
      </c>
      <c r="Q35" s="15">
        <f t="shared" si="0"/>
        <v>449</v>
      </c>
    </row>
    <row r="36" spans="1:17" customFormat="1" ht="16" x14ac:dyDescent="0.35">
      <c r="A36" s="3"/>
      <c r="B36" s="17">
        <f t="shared" si="1"/>
        <v>19</v>
      </c>
      <c r="C36" s="18">
        <v>9</v>
      </c>
      <c r="D36" s="18">
        <v>122</v>
      </c>
      <c r="E36" s="13">
        <v>75</v>
      </c>
      <c r="F36" s="18">
        <v>139</v>
      </c>
      <c r="G36" s="18">
        <v>0</v>
      </c>
      <c r="H36" s="13">
        <v>2</v>
      </c>
      <c r="I36" s="18">
        <v>1</v>
      </c>
      <c r="J36" s="18">
        <v>7</v>
      </c>
      <c r="K36" s="13">
        <v>34</v>
      </c>
      <c r="L36" s="18">
        <v>8</v>
      </c>
      <c r="M36" s="18">
        <v>9</v>
      </c>
      <c r="N36" s="13">
        <v>1</v>
      </c>
      <c r="O36" s="10"/>
      <c r="P36" s="17">
        <f t="shared" si="2"/>
        <v>19</v>
      </c>
      <c r="Q36" s="12">
        <f t="shared" si="0"/>
        <v>407</v>
      </c>
    </row>
    <row r="37" spans="1:17" customFormat="1" ht="16" x14ac:dyDescent="0.35">
      <c r="A37" s="3"/>
      <c r="B37" s="14">
        <f t="shared" si="1"/>
        <v>20</v>
      </c>
      <c r="C37" s="15">
        <v>6</v>
      </c>
      <c r="D37" s="15">
        <v>136</v>
      </c>
      <c r="E37" s="16">
        <v>89</v>
      </c>
      <c r="F37" s="15">
        <v>192</v>
      </c>
      <c r="G37" s="15">
        <v>0</v>
      </c>
      <c r="H37" s="16">
        <v>3</v>
      </c>
      <c r="I37" s="15">
        <v>4</v>
      </c>
      <c r="J37" s="15">
        <v>8</v>
      </c>
      <c r="K37" s="16">
        <v>33</v>
      </c>
      <c r="L37" s="15">
        <v>29</v>
      </c>
      <c r="M37" s="15">
        <v>0</v>
      </c>
      <c r="N37" s="16">
        <v>2</v>
      </c>
      <c r="O37" s="10"/>
      <c r="P37" s="14">
        <f t="shared" si="2"/>
        <v>20</v>
      </c>
      <c r="Q37" s="15">
        <f t="shared" si="0"/>
        <v>502</v>
      </c>
    </row>
    <row r="38" spans="1:17" customFormat="1" ht="16" x14ac:dyDescent="0.35">
      <c r="A38" s="3"/>
      <c r="B38" s="17">
        <f t="shared" si="1"/>
        <v>21</v>
      </c>
      <c r="C38" s="18">
        <v>0</v>
      </c>
      <c r="D38" s="18">
        <v>162</v>
      </c>
      <c r="E38" s="13">
        <v>156</v>
      </c>
      <c r="F38" s="18">
        <v>150</v>
      </c>
      <c r="G38" s="18">
        <v>80</v>
      </c>
      <c r="H38" s="13">
        <v>1</v>
      </c>
      <c r="I38" s="18">
        <v>5</v>
      </c>
      <c r="J38" s="18">
        <v>6</v>
      </c>
      <c r="K38" s="13">
        <v>53</v>
      </c>
      <c r="L38" s="18">
        <v>50</v>
      </c>
      <c r="M38" s="18">
        <v>5</v>
      </c>
      <c r="N38" s="13">
        <v>2</v>
      </c>
      <c r="O38" s="10"/>
      <c r="P38" s="17">
        <f t="shared" si="2"/>
        <v>21</v>
      </c>
      <c r="Q38" s="12">
        <f t="shared" si="0"/>
        <v>670</v>
      </c>
    </row>
    <row r="39" spans="1:17" customFormat="1" ht="16" x14ac:dyDescent="0.35">
      <c r="A39" s="3"/>
      <c r="B39" s="14">
        <f t="shared" si="1"/>
        <v>22</v>
      </c>
      <c r="C39" s="15">
        <v>8</v>
      </c>
      <c r="D39" s="15">
        <v>199</v>
      </c>
      <c r="E39" s="16">
        <v>147</v>
      </c>
      <c r="F39" s="15">
        <v>193</v>
      </c>
      <c r="G39" s="15">
        <v>50</v>
      </c>
      <c r="H39" s="16">
        <v>2</v>
      </c>
      <c r="I39" s="15">
        <v>5</v>
      </c>
      <c r="J39" s="15">
        <v>5</v>
      </c>
      <c r="K39" s="16">
        <v>59</v>
      </c>
      <c r="L39" s="15">
        <v>58</v>
      </c>
      <c r="M39" s="15">
        <v>10</v>
      </c>
      <c r="N39" s="16">
        <v>3</v>
      </c>
      <c r="O39" s="10"/>
      <c r="P39" s="14">
        <f t="shared" si="2"/>
        <v>22</v>
      </c>
      <c r="Q39" s="15">
        <f t="shared" si="0"/>
        <v>739</v>
      </c>
    </row>
    <row r="40" spans="1:17" customFormat="1" ht="16" x14ac:dyDescent="0.35">
      <c r="A40" s="3"/>
      <c r="B40" s="17">
        <f t="shared" si="1"/>
        <v>23</v>
      </c>
      <c r="C40" s="18">
        <v>5</v>
      </c>
      <c r="D40" s="18">
        <v>64</v>
      </c>
      <c r="E40" s="13">
        <v>52</v>
      </c>
      <c r="F40" s="18">
        <v>187</v>
      </c>
      <c r="G40" s="18">
        <v>20</v>
      </c>
      <c r="H40" s="13">
        <v>2</v>
      </c>
      <c r="I40" s="18">
        <v>0</v>
      </c>
      <c r="J40" s="18">
        <v>4</v>
      </c>
      <c r="K40" s="13">
        <v>44</v>
      </c>
      <c r="L40" s="18">
        <v>34</v>
      </c>
      <c r="M40" s="18">
        <v>12</v>
      </c>
      <c r="N40" s="13">
        <v>3</v>
      </c>
      <c r="O40" s="10"/>
      <c r="P40" s="17">
        <f t="shared" si="2"/>
        <v>23</v>
      </c>
      <c r="Q40" s="12">
        <f t="shared" si="0"/>
        <v>427</v>
      </c>
    </row>
    <row r="41" spans="1:17" customFormat="1" ht="16" x14ac:dyDescent="0.35">
      <c r="A41" s="3"/>
      <c r="B41" s="14">
        <f t="shared" si="1"/>
        <v>24</v>
      </c>
      <c r="C41" s="15">
        <v>11</v>
      </c>
      <c r="D41" s="15">
        <v>78</v>
      </c>
      <c r="E41" s="16">
        <v>137</v>
      </c>
      <c r="F41" s="15">
        <v>105</v>
      </c>
      <c r="G41" s="15">
        <v>10</v>
      </c>
      <c r="H41" s="16">
        <v>2</v>
      </c>
      <c r="I41" s="15">
        <v>1</v>
      </c>
      <c r="J41" s="15">
        <v>9</v>
      </c>
      <c r="K41" s="16">
        <v>36</v>
      </c>
      <c r="L41" s="15">
        <v>55</v>
      </c>
      <c r="M41" s="15">
        <v>16</v>
      </c>
      <c r="N41" s="16">
        <v>2</v>
      </c>
      <c r="O41" s="10"/>
      <c r="P41" s="14">
        <f t="shared" si="2"/>
        <v>24</v>
      </c>
      <c r="Q41" s="15">
        <f t="shared" si="0"/>
        <v>462</v>
      </c>
    </row>
    <row r="42" spans="1:17" customFormat="1" ht="16" x14ac:dyDescent="0.35">
      <c r="A42" s="3"/>
      <c r="B42" s="17">
        <f t="shared" si="1"/>
        <v>25</v>
      </c>
      <c r="C42" s="18">
        <v>2</v>
      </c>
      <c r="D42" s="18">
        <v>80</v>
      </c>
      <c r="E42" s="13">
        <v>93</v>
      </c>
      <c r="F42" s="18">
        <v>179</v>
      </c>
      <c r="G42" s="18">
        <v>5</v>
      </c>
      <c r="H42" s="13">
        <v>0</v>
      </c>
      <c r="I42" s="18">
        <v>6</v>
      </c>
      <c r="J42" s="18">
        <v>9</v>
      </c>
      <c r="K42" s="13">
        <v>6</v>
      </c>
      <c r="L42" s="18">
        <v>32</v>
      </c>
      <c r="M42" s="18">
        <v>0</v>
      </c>
      <c r="N42" s="13">
        <v>5</v>
      </c>
      <c r="O42" s="10"/>
      <c r="P42" s="17">
        <f t="shared" si="2"/>
        <v>25</v>
      </c>
      <c r="Q42" s="12">
        <f t="shared" si="0"/>
        <v>417</v>
      </c>
    </row>
    <row r="43" spans="1:17" customFormat="1" ht="16" x14ac:dyDescent="0.35">
      <c r="A43" s="3"/>
      <c r="B43" s="14">
        <f t="shared" si="1"/>
        <v>26</v>
      </c>
      <c r="C43" s="15">
        <v>10</v>
      </c>
      <c r="D43" s="15">
        <v>91</v>
      </c>
      <c r="E43" s="16">
        <v>103</v>
      </c>
      <c r="F43" s="15">
        <v>198</v>
      </c>
      <c r="G43" s="15">
        <v>5</v>
      </c>
      <c r="H43" s="16">
        <v>2</v>
      </c>
      <c r="I43" s="15">
        <v>2</v>
      </c>
      <c r="J43" s="15">
        <v>5</v>
      </c>
      <c r="K43" s="16">
        <v>38</v>
      </c>
      <c r="L43" s="15">
        <v>20</v>
      </c>
      <c r="M43" s="15">
        <v>11</v>
      </c>
      <c r="N43" s="16">
        <v>1</v>
      </c>
      <c r="O43" s="10"/>
      <c r="P43" s="14">
        <f t="shared" si="2"/>
        <v>26</v>
      </c>
      <c r="Q43" s="15">
        <f t="shared" si="0"/>
        <v>486</v>
      </c>
    </row>
    <row r="44" spans="1:17" customFormat="1" ht="16" x14ac:dyDescent="0.35">
      <c r="A44" s="3"/>
      <c r="B44" s="17">
        <f t="shared" si="1"/>
        <v>27</v>
      </c>
      <c r="C44" s="18">
        <v>0</v>
      </c>
      <c r="D44" s="18">
        <v>55</v>
      </c>
      <c r="E44" s="13">
        <v>106</v>
      </c>
      <c r="F44" s="18">
        <v>149</v>
      </c>
      <c r="G44" s="18">
        <v>2</v>
      </c>
      <c r="H44" s="13">
        <v>2</v>
      </c>
      <c r="I44" s="18">
        <v>7</v>
      </c>
      <c r="J44" s="18">
        <v>11</v>
      </c>
      <c r="K44" s="13">
        <v>49</v>
      </c>
      <c r="L44" s="18">
        <v>45</v>
      </c>
      <c r="M44" s="18">
        <v>12</v>
      </c>
      <c r="N44" s="13">
        <v>6</v>
      </c>
      <c r="O44" s="10"/>
      <c r="P44" s="17">
        <f t="shared" si="2"/>
        <v>27</v>
      </c>
      <c r="Q44" s="12">
        <f t="shared" si="0"/>
        <v>444</v>
      </c>
    </row>
    <row r="45" spans="1:17" customFormat="1" ht="16" x14ac:dyDescent="0.35">
      <c r="A45" s="3"/>
      <c r="B45" s="14">
        <f t="shared" si="1"/>
        <v>28</v>
      </c>
      <c r="C45" s="15">
        <v>4</v>
      </c>
      <c r="D45" s="15">
        <v>113</v>
      </c>
      <c r="E45" s="16">
        <v>108</v>
      </c>
      <c r="F45" s="15">
        <v>146</v>
      </c>
      <c r="G45" s="15">
        <v>1</v>
      </c>
      <c r="H45" s="16">
        <v>0</v>
      </c>
      <c r="I45" s="15">
        <v>4</v>
      </c>
      <c r="J45" s="15">
        <v>7</v>
      </c>
      <c r="K45" s="16">
        <v>57</v>
      </c>
      <c r="L45" s="15">
        <v>30</v>
      </c>
      <c r="M45" s="15">
        <v>1</v>
      </c>
      <c r="N45" s="16">
        <v>2</v>
      </c>
      <c r="O45" s="10"/>
      <c r="P45" s="14">
        <f t="shared" si="2"/>
        <v>28</v>
      </c>
      <c r="Q45" s="15">
        <f t="shared" si="0"/>
        <v>473</v>
      </c>
    </row>
    <row r="46" spans="1:17" customFormat="1" ht="16" x14ac:dyDescent="0.35">
      <c r="A46" s="3"/>
      <c r="B46" s="17">
        <f t="shared" si="1"/>
        <v>29</v>
      </c>
      <c r="C46" s="18">
        <v>7</v>
      </c>
      <c r="D46" s="18">
        <v>57</v>
      </c>
      <c r="E46" s="13">
        <v>188</v>
      </c>
      <c r="F46" s="18">
        <v>128</v>
      </c>
      <c r="G46" s="18">
        <v>3</v>
      </c>
      <c r="H46" s="13">
        <v>2</v>
      </c>
      <c r="I46" s="18">
        <v>6</v>
      </c>
      <c r="J46" s="18">
        <v>10</v>
      </c>
      <c r="K46" s="13">
        <v>17</v>
      </c>
      <c r="L46" s="18">
        <v>55</v>
      </c>
      <c r="M46" s="18">
        <v>5</v>
      </c>
      <c r="N46" s="13">
        <v>5</v>
      </c>
      <c r="O46" s="10"/>
      <c r="P46" s="17">
        <f t="shared" si="2"/>
        <v>29</v>
      </c>
      <c r="Q46" s="12">
        <f t="shared" si="0"/>
        <v>483</v>
      </c>
    </row>
    <row r="47" spans="1:17" customFormat="1" ht="16" x14ac:dyDescent="0.35">
      <c r="A47" s="3"/>
      <c r="B47" s="14">
        <f t="shared" si="1"/>
        <v>30</v>
      </c>
      <c r="C47" s="15">
        <v>11</v>
      </c>
      <c r="D47" s="15">
        <v>121</v>
      </c>
      <c r="E47" s="16">
        <v>82</v>
      </c>
      <c r="F47" s="15">
        <v>177</v>
      </c>
      <c r="G47" s="15">
        <v>2</v>
      </c>
      <c r="H47" s="16">
        <v>3</v>
      </c>
      <c r="I47" s="15">
        <v>1</v>
      </c>
      <c r="J47" s="15">
        <v>5</v>
      </c>
      <c r="K47" s="16">
        <v>45</v>
      </c>
      <c r="L47" s="15">
        <v>37</v>
      </c>
      <c r="M47" s="15">
        <v>5</v>
      </c>
      <c r="N47" s="16">
        <v>4</v>
      </c>
      <c r="O47" s="10"/>
      <c r="P47" s="14">
        <f t="shared" si="2"/>
        <v>30</v>
      </c>
      <c r="Q47" s="15">
        <f t="shared" si="0"/>
        <v>493</v>
      </c>
    </row>
    <row r="48" spans="1:17" s="5" customFormat="1" ht="24" customHeight="1" x14ac:dyDescent="0.35">
      <c r="A48" s="3"/>
      <c r="B48" s="3"/>
      <c r="C48" s="3"/>
      <c r="D48" s="3"/>
      <c r="E48" s="3"/>
      <c r="F48" s="3"/>
      <c r="I48" s="3"/>
      <c r="J48" s="3"/>
      <c r="K48" s="3"/>
      <c r="L48" s="3"/>
      <c r="P48" s="30" t="s">
        <v>21</v>
      </c>
      <c r="Q48" s="31">
        <f>SUM(Q18:Q47)</f>
        <v>14294</v>
      </c>
    </row>
    <row r="49" spans="1:20" s="5" customFormat="1" ht="23" customHeight="1" x14ac:dyDescent="0.35">
      <c r="A49" s="3"/>
      <c r="B49" s="3"/>
      <c r="C49" s="35"/>
      <c r="D49" s="35"/>
      <c r="E49" s="35"/>
      <c r="F49" s="35"/>
      <c r="G49" s="41" t="s">
        <v>16</v>
      </c>
      <c r="H49" s="42"/>
      <c r="I49" s="35"/>
      <c r="J49" s="35"/>
      <c r="K49" s="35"/>
      <c r="L49" s="35"/>
      <c r="M49" s="35"/>
      <c r="N49" s="35"/>
      <c r="P49" s="30" t="s">
        <v>22</v>
      </c>
      <c r="Q49" s="30">
        <v>11000</v>
      </c>
    </row>
    <row r="50" spans="1:20" customFormat="1" ht="60" customHeight="1" x14ac:dyDescent="0.35">
      <c r="A50" s="3"/>
      <c r="B50" s="1"/>
      <c r="C50" s="32" t="s">
        <v>7</v>
      </c>
      <c r="D50" s="32" t="s">
        <v>5</v>
      </c>
      <c r="E50" s="32" t="s">
        <v>6</v>
      </c>
      <c r="F50" s="32" t="s">
        <v>3</v>
      </c>
      <c r="G50" s="32" t="s">
        <v>8</v>
      </c>
      <c r="H50" s="32" t="s">
        <v>9</v>
      </c>
      <c r="I50" s="32" t="s">
        <v>4</v>
      </c>
      <c r="J50" s="32" t="s">
        <v>10</v>
      </c>
      <c r="K50" s="32" t="s">
        <v>11</v>
      </c>
      <c r="L50" s="32" t="s">
        <v>12</v>
      </c>
      <c r="M50" s="32" t="s">
        <v>13</v>
      </c>
      <c r="N50" s="32" t="s">
        <v>14</v>
      </c>
    </row>
    <row r="51" spans="1:20" customFormat="1" ht="32" customHeight="1" x14ac:dyDescent="0.35">
      <c r="A51" s="3"/>
      <c r="B51" s="21" t="s">
        <v>21</v>
      </c>
      <c r="C51" s="22">
        <f t="shared" ref="C51:N51" si="3">SUM(C18:C47)</f>
        <v>193</v>
      </c>
      <c r="D51" s="23">
        <f t="shared" si="3"/>
        <v>3562</v>
      </c>
      <c r="E51" s="22">
        <f t="shared" si="3"/>
        <v>3518</v>
      </c>
      <c r="F51" s="23">
        <f t="shared" si="3"/>
        <v>4069</v>
      </c>
      <c r="G51" s="22">
        <f t="shared" si="3"/>
        <v>178</v>
      </c>
      <c r="H51" s="23">
        <f t="shared" si="3"/>
        <v>54</v>
      </c>
      <c r="I51" s="22">
        <f t="shared" si="3"/>
        <v>132</v>
      </c>
      <c r="J51" s="23">
        <f t="shared" si="3"/>
        <v>216</v>
      </c>
      <c r="K51" s="22">
        <f t="shared" si="3"/>
        <v>1005</v>
      </c>
      <c r="L51" s="23">
        <f t="shared" si="3"/>
        <v>1022</v>
      </c>
      <c r="M51" s="22">
        <f t="shared" si="3"/>
        <v>245</v>
      </c>
      <c r="N51" s="23">
        <f t="shared" si="3"/>
        <v>100</v>
      </c>
    </row>
    <row r="52" spans="1:20" customFormat="1" ht="54" customHeight="1" x14ac:dyDescent="0.35">
      <c r="A52" s="3"/>
      <c r="B52" s="21" t="s">
        <v>18</v>
      </c>
      <c r="C52" s="24">
        <v>0</v>
      </c>
      <c r="D52" s="25">
        <v>3.2000000000000001E-2</v>
      </c>
      <c r="E52" s="24">
        <v>0.02</v>
      </c>
      <c r="F52" s="26">
        <v>4.7E-2</v>
      </c>
      <c r="G52" s="24">
        <v>8.2000000000000003E-2</v>
      </c>
      <c r="H52" s="26">
        <v>1.4E-2</v>
      </c>
      <c r="I52" s="24">
        <v>2.1000000000000001E-2</v>
      </c>
      <c r="J52" s="26">
        <v>5.0000000000000001E-3</v>
      </c>
      <c r="K52" s="24">
        <v>0.04</v>
      </c>
      <c r="L52" s="26">
        <v>7.0000000000000007E-2</v>
      </c>
      <c r="M52" s="24">
        <v>3.1E-2</v>
      </c>
      <c r="N52" s="26">
        <v>2.1999999999999999E-2</v>
      </c>
    </row>
    <row r="53" spans="1:20" customFormat="1" ht="54" customHeight="1" x14ac:dyDescent="0.35">
      <c r="A53" s="3"/>
      <c r="B53" s="21" t="s">
        <v>19</v>
      </c>
      <c r="C53" s="27">
        <v>0</v>
      </c>
      <c r="D53" s="28">
        <v>4000</v>
      </c>
      <c r="E53" s="27">
        <v>3500</v>
      </c>
      <c r="F53" s="29">
        <v>6200</v>
      </c>
      <c r="G53" s="27">
        <v>22000</v>
      </c>
      <c r="H53" s="29">
        <v>6500</v>
      </c>
      <c r="I53" s="27">
        <v>1426</v>
      </c>
      <c r="J53" s="29">
        <v>1101</v>
      </c>
      <c r="K53" s="27">
        <v>2697</v>
      </c>
      <c r="L53" s="29">
        <v>8200</v>
      </c>
      <c r="M53" s="27">
        <v>1460</v>
      </c>
      <c r="N53" s="29">
        <v>2100</v>
      </c>
    </row>
    <row r="54" spans="1:20" customFormat="1" ht="54" customHeight="1" x14ac:dyDescent="0.35">
      <c r="A54" s="3"/>
      <c r="B54" s="21" t="s">
        <v>20</v>
      </c>
      <c r="C54" s="27">
        <f t="shared" ref="C54:N54" si="4">C53/C51</f>
        <v>0</v>
      </c>
      <c r="D54" s="29">
        <f t="shared" si="4"/>
        <v>1.1229646266142617</v>
      </c>
      <c r="E54" s="27">
        <f t="shared" si="4"/>
        <v>0.99488345650938037</v>
      </c>
      <c r="F54" s="29">
        <f t="shared" si="4"/>
        <v>1.5237159007127059</v>
      </c>
      <c r="G54" s="27">
        <f t="shared" si="4"/>
        <v>123.59550561797752</v>
      </c>
      <c r="H54" s="29">
        <f t="shared" si="4"/>
        <v>120.37037037037037</v>
      </c>
      <c r="I54" s="27">
        <f t="shared" si="4"/>
        <v>10.803030303030303</v>
      </c>
      <c r="J54" s="29">
        <f t="shared" si="4"/>
        <v>5.0972222222222223</v>
      </c>
      <c r="K54" s="27">
        <f t="shared" si="4"/>
        <v>2.6835820895522389</v>
      </c>
      <c r="L54" s="29">
        <f t="shared" si="4"/>
        <v>8.0234833659491187</v>
      </c>
      <c r="M54" s="27">
        <f t="shared" si="4"/>
        <v>5.9591836734693882</v>
      </c>
      <c r="N54" s="29">
        <f t="shared" si="4"/>
        <v>21</v>
      </c>
    </row>
    <row r="55" spans="1:20" customFormat="1" ht="10" customHeight="1" x14ac:dyDescent="0.35">
      <c r="A55" s="3"/>
      <c r="B55" s="7"/>
      <c r="C55" s="7"/>
      <c r="D55" s="7"/>
      <c r="E55" s="7"/>
      <c r="F55" s="7"/>
      <c r="G55" s="7"/>
      <c r="H55" s="7"/>
      <c r="I55" s="7"/>
      <c r="J55" s="7"/>
      <c r="K55" s="7"/>
      <c r="L55" s="7"/>
      <c r="M55" s="7"/>
      <c r="N55" s="7"/>
    </row>
    <row r="56" spans="1:20" customFormat="1" ht="50" customHeight="1" x14ac:dyDescent="0.35">
      <c r="B56" s="57" t="s">
        <v>26</v>
      </c>
      <c r="C56" s="57"/>
      <c r="D56" s="57"/>
      <c r="E56" s="57"/>
      <c r="F56" s="57"/>
      <c r="G56" s="57"/>
      <c r="H56" s="57"/>
      <c r="I56" s="57"/>
      <c r="J56" s="57"/>
      <c r="K56" s="57"/>
      <c r="L56" s="57"/>
      <c r="M56" s="57"/>
      <c r="N56" s="57"/>
      <c r="O56" s="57"/>
      <c r="P56" s="57"/>
      <c r="Q56" s="57"/>
      <c r="R56" s="57"/>
      <c r="S56" s="57"/>
      <c r="T56" s="57"/>
    </row>
  </sheetData>
  <mergeCells count="7">
    <mergeCell ref="B56:T56"/>
    <mergeCell ref="P17:Q17"/>
    <mergeCell ref="C5:D5"/>
    <mergeCell ref="B3:D3"/>
    <mergeCell ref="B4:D4"/>
    <mergeCell ref="B6:D6"/>
    <mergeCell ref="B7:D7"/>
  </mergeCells>
  <hyperlinks>
    <hyperlink ref="B56:T56" r:id="rId1" display="CLICK HERE TO CREATE IN SMARTSHEET" xr:uid="{4B2C9F41-5B7C-4DBC-8168-E66BAD443744}"/>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0BD8-4686-D244-960E-DCF55F8EE4E4}">
  <sheetPr>
    <tabColor theme="3" tint="-0.249977111117893"/>
  </sheetPr>
  <dimension ref="A1:U54"/>
  <sheetViews>
    <sheetView showGridLines="0" zoomScaleNormal="100" workbookViewId="0">
      <pane ySplit="1" topLeftCell="A2" activePane="bottomLeft" state="frozen"/>
      <selection pane="bottomLeft" activeCell="C17" sqref="C17"/>
    </sheetView>
  </sheetViews>
  <sheetFormatPr defaultColWidth="10.83203125" defaultRowHeight="15.5" x14ac:dyDescent="0.35"/>
  <cols>
    <col min="1" max="1" width="3.33203125" style="1" customWidth="1"/>
    <col min="2" max="4" width="10.83203125" style="1"/>
    <col min="5" max="5" width="10.83203125" style="1" customWidth="1"/>
    <col min="6" max="14" width="10.83203125" style="1"/>
    <col min="15" max="15" width="1.83203125" style="1" customWidth="1"/>
    <col min="16" max="19" width="10.83203125" style="1"/>
    <col min="20" max="20" width="3.33203125" style="1" customWidth="1"/>
    <col min="21" max="16384" width="10.83203125" style="1"/>
  </cols>
  <sheetData>
    <row r="1" spans="1:21" ht="50" customHeight="1" x14ac:dyDescent="0.35">
      <c r="A1" s="3"/>
      <c r="B1" s="6" t="s">
        <v>28</v>
      </c>
      <c r="C1" s="3"/>
      <c r="D1" s="3"/>
      <c r="E1" s="3"/>
      <c r="F1" s="3"/>
      <c r="G1" s="3"/>
      <c r="H1" s="3"/>
      <c r="I1" s="3"/>
      <c r="J1" s="3"/>
      <c r="K1" s="3"/>
      <c r="L1" s="3"/>
      <c r="M1" s="3"/>
      <c r="N1" s="3"/>
      <c r="O1" s="3"/>
      <c r="P1" s="3"/>
      <c r="Q1" s="3"/>
      <c r="R1" s="3"/>
      <c r="S1" s="3"/>
      <c r="T1" s="3"/>
    </row>
    <row r="2" spans="1:21" ht="27" customHeight="1" x14ac:dyDescent="0.4">
      <c r="A2" s="3"/>
      <c r="B2" s="47" t="s">
        <v>23</v>
      </c>
      <c r="C2" s="47"/>
      <c r="D2" s="47"/>
      <c r="E2" s="3"/>
      <c r="F2" s="3"/>
      <c r="G2" s="3"/>
      <c r="H2" s="3"/>
      <c r="I2" s="3"/>
      <c r="J2" s="3"/>
      <c r="K2" s="3"/>
      <c r="L2" s="3"/>
      <c r="M2" s="3"/>
      <c r="N2" s="3"/>
      <c r="O2" s="3"/>
      <c r="P2" s="3"/>
      <c r="Q2" s="3"/>
      <c r="R2" s="3"/>
      <c r="S2" s="3"/>
      <c r="T2" s="3"/>
    </row>
    <row r="3" spans="1:21" ht="72" customHeight="1" x14ac:dyDescent="0.35">
      <c r="A3" s="3"/>
      <c r="B3" s="48">
        <f>'Sales Supervisor CRM DasH-BLANK'!Q47</f>
        <v>0</v>
      </c>
      <c r="C3" s="49"/>
      <c r="D3" s="50"/>
      <c r="E3" s="3"/>
      <c r="F3" s="3"/>
      <c r="G3" s="3"/>
      <c r="H3" s="3"/>
      <c r="I3" s="3"/>
      <c r="J3" s="3"/>
      <c r="K3" s="3"/>
      <c r="L3" s="3"/>
      <c r="M3" s="3"/>
      <c r="N3" s="3"/>
      <c r="O3" s="3"/>
      <c r="P3" s="3"/>
      <c r="Q3" s="3"/>
      <c r="R3" s="3"/>
      <c r="S3" s="3"/>
      <c r="T3" s="3"/>
    </row>
    <row r="4" spans="1:21" ht="39" customHeight="1" x14ac:dyDescent="0.35">
      <c r="A4" s="3"/>
      <c r="B4" s="33" t="s">
        <v>22</v>
      </c>
      <c r="C4" s="45">
        <f>'Sales Supervisor CRM DasH-BLANK'!Q48</f>
        <v>0</v>
      </c>
      <c r="D4" s="46"/>
      <c r="E4" s="3"/>
      <c r="F4" s="3"/>
      <c r="G4" s="3"/>
      <c r="H4" s="3"/>
      <c r="I4" s="3"/>
      <c r="J4" s="3"/>
      <c r="K4" s="3"/>
      <c r="L4" s="3"/>
      <c r="M4" s="3"/>
      <c r="N4" s="3"/>
      <c r="O4" s="3"/>
      <c r="P4" s="3"/>
      <c r="Q4" s="3"/>
      <c r="R4" s="3"/>
      <c r="S4" s="3"/>
      <c r="T4" s="3"/>
    </row>
    <row r="5" spans="1:21" ht="30" customHeight="1" x14ac:dyDescent="0.35">
      <c r="A5" s="3"/>
      <c r="B5" s="51" t="s">
        <v>24</v>
      </c>
      <c r="C5" s="51"/>
      <c r="D5" s="51"/>
      <c r="E5" s="3"/>
      <c r="F5" s="3"/>
      <c r="G5" s="3"/>
      <c r="H5" s="3"/>
      <c r="I5" s="3"/>
      <c r="J5" s="3"/>
      <c r="K5" s="3"/>
      <c r="L5" s="3"/>
      <c r="M5" s="3"/>
      <c r="N5" s="3"/>
      <c r="O5" s="3"/>
      <c r="P5" s="3"/>
      <c r="Q5" s="3"/>
      <c r="R5" s="3"/>
      <c r="S5" s="3"/>
      <c r="T5" s="3"/>
    </row>
    <row r="6" spans="1:21" s="2" customFormat="1" ht="72" customHeight="1" x14ac:dyDescent="0.35">
      <c r="A6" s="4"/>
      <c r="B6" s="52" t="e">
        <f>B3/C4</f>
        <v>#DIV/0!</v>
      </c>
      <c r="C6" s="53"/>
      <c r="D6" s="54"/>
      <c r="E6" s="4"/>
      <c r="F6" s="4"/>
      <c r="G6" s="4"/>
      <c r="H6" s="4"/>
      <c r="I6" s="4"/>
      <c r="J6" s="4"/>
      <c r="K6" s="4"/>
      <c r="L6" s="4"/>
      <c r="M6" s="4"/>
      <c r="N6" s="4"/>
      <c r="O6" s="4"/>
      <c r="P6" s="4"/>
      <c r="Q6" s="4"/>
      <c r="R6" s="4"/>
      <c r="S6" s="4"/>
      <c r="T6" s="4"/>
    </row>
    <row r="7" spans="1:21" ht="10" customHeight="1" x14ac:dyDescent="0.35">
      <c r="A7" s="3"/>
      <c r="B7" s="3"/>
      <c r="C7" s="3"/>
      <c r="D7" s="3"/>
      <c r="E7" s="3"/>
      <c r="F7" s="3"/>
      <c r="G7" s="3"/>
      <c r="H7" s="3"/>
      <c r="I7" s="3"/>
      <c r="J7" s="3"/>
      <c r="K7" s="3"/>
      <c r="L7" s="3"/>
      <c r="M7" s="3"/>
      <c r="N7" s="3"/>
      <c r="O7" s="3"/>
      <c r="P7" s="3"/>
      <c r="Q7" s="3"/>
      <c r="R7" s="3"/>
      <c r="S7" s="3"/>
      <c r="T7" s="3"/>
    </row>
    <row r="8" spans="1:21" ht="24" customHeight="1" x14ac:dyDescent="0.35">
      <c r="A8" s="3"/>
      <c r="B8" s="35"/>
      <c r="C8" s="35"/>
      <c r="D8" s="35"/>
      <c r="E8" s="35"/>
      <c r="F8" s="35"/>
      <c r="G8" s="35"/>
      <c r="H8" s="35"/>
      <c r="I8" s="43" t="s">
        <v>25</v>
      </c>
      <c r="J8" s="35"/>
      <c r="K8" s="35"/>
      <c r="L8" s="35"/>
      <c r="M8" s="35"/>
      <c r="N8" s="35"/>
      <c r="O8" s="35"/>
      <c r="P8" s="35"/>
      <c r="Q8" s="35"/>
      <c r="R8" s="35"/>
      <c r="S8" s="35"/>
      <c r="T8" s="3"/>
    </row>
    <row r="9" spans="1:21" s="2" customFormat="1" ht="332" customHeight="1" x14ac:dyDescent="0.35">
      <c r="A9" s="4"/>
      <c r="B9" s="4"/>
      <c r="C9" s="4"/>
      <c r="D9" s="4"/>
      <c r="E9" s="4"/>
      <c r="F9" s="4"/>
      <c r="G9" s="4"/>
      <c r="H9" s="4"/>
      <c r="I9" s="4"/>
      <c r="J9" s="4"/>
      <c r="K9" s="4"/>
      <c r="L9" s="4"/>
      <c r="M9" s="4"/>
      <c r="N9" s="4"/>
      <c r="O9" s="4"/>
      <c r="P9" s="4"/>
      <c r="Q9" s="4"/>
      <c r="R9" s="4"/>
      <c r="S9" s="4"/>
      <c r="T9" s="4"/>
      <c r="U9" s="4"/>
    </row>
    <row r="10" spans="1:21" ht="5" customHeight="1" x14ac:dyDescent="0.35">
      <c r="A10" s="3"/>
      <c r="B10" s="3"/>
      <c r="C10" s="3"/>
      <c r="D10" s="3"/>
      <c r="E10" s="3"/>
      <c r="F10" s="3"/>
      <c r="G10" s="3"/>
      <c r="H10" s="3"/>
      <c r="I10" s="3"/>
      <c r="J10" s="3"/>
      <c r="K10" s="3"/>
      <c r="L10" s="3"/>
      <c r="M10" s="3"/>
      <c r="N10" s="3"/>
      <c r="O10" s="3"/>
      <c r="P10" s="3"/>
      <c r="Q10" s="3"/>
      <c r="R10" s="3"/>
      <c r="S10" s="3"/>
      <c r="T10" s="3"/>
      <c r="U10" s="3"/>
    </row>
    <row r="11" spans="1:21" ht="23" customHeight="1" x14ac:dyDescent="0.35">
      <c r="A11" s="3"/>
      <c r="B11" s="35"/>
      <c r="C11" s="35"/>
      <c r="D11" s="35"/>
      <c r="E11" s="35"/>
      <c r="F11" s="35"/>
      <c r="G11" s="35"/>
      <c r="H11" s="35"/>
      <c r="I11" s="35" t="s">
        <v>1</v>
      </c>
      <c r="J11" s="35"/>
      <c r="K11" s="35"/>
      <c r="L11" s="35"/>
      <c r="M11" s="35"/>
      <c r="N11" s="35"/>
      <c r="O11" s="35"/>
      <c r="P11" s="35"/>
      <c r="Q11" s="35"/>
      <c r="R11" s="35"/>
      <c r="S11" s="35"/>
      <c r="T11" s="3"/>
    </row>
    <row r="12" spans="1:21" ht="332" customHeight="1" x14ac:dyDescent="0.35">
      <c r="A12" s="3"/>
      <c r="B12" s="3"/>
      <c r="C12" s="3"/>
      <c r="D12" s="3"/>
      <c r="E12" s="3"/>
      <c r="F12" s="3"/>
      <c r="G12" s="3"/>
      <c r="H12" s="3"/>
      <c r="I12" s="3"/>
      <c r="J12" s="3"/>
      <c r="K12" s="3"/>
      <c r="L12" s="3"/>
      <c r="M12" s="3"/>
      <c r="N12" s="3"/>
      <c r="O12" s="3"/>
      <c r="P12" s="3"/>
      <c r="Q12" s="3"/>
      <c r="R12" s="3"/>
      <c r="S12" s="3"/>
      <c r="T12" s="3"/>
      <c r="U12" s="3"/>
    </row>
    <row r="13" spans="1:21" ht="5" customHeight="1" x14ac:dyDescent="0.35">
      <c r="A13" s="3"/>
      <c r="B13" s="3"/>
      <c r="C13" s="3"/>
      <c r="D13" s="3"/>
      <c r="E13" s="3"/>
      <c r="F13" s="3"/>
      <c r="G13" s="3"/>
      <c r="H13" s="3"/>
      <c r="I13" s="3"/>
      <c r="J13" s="3"/>
      <c r="K13" s="3"/>
      <c r="L13" s="3"/>
      <c r="M13" s="3"/>
      <c r="N13" s="3"/>
      <c r="O13" s="3"/>
      <c r="P13" s="3"/>
      <c r="Q13" s="3"/>
      <c r="R13" s="3"/>
      <c r="S13" s="3"/>
      <c r="T13" s="3"/>
      <c r="U13" s="3"/>
    </row>
    <row r="14" spans="1:21" customFormat="1" ht="23" customHeight="1" x14ac:dyDescent="0.35">
      <c r="A14" s="3"/>
      <c r="B14" s="34"/>
      <c r="C14" s="34"/>
      <c r="D14" s="34"/>
      <c r="E14" s="34"/>
      <c r="F14" s="34"/>
      <c r="G14" s="35" t="s">
        <v>2</v>
      </c>
      <c r="H14" s="34"/>
      <c r="I14" s="34"/>
      <c r="J14" s="34"/>
      <c r="K14" s="34"/>
      <c r="L14" s="34"/>
      <c r="M14" s="34"/>
      <c r="N14" s="34"/>
    </row>
    <row r="15" spans="1:21" customFormat="1" ht="23" customHeight="1" x14ac:dyDescent="0.35">
      <c r="A15" s="3"/>
      <c r="B15" s="39"/>
      <c r="C15" s="38"/>
      <c r="D15" s="38"/>
      <c r="E15" s="38"/>
      <c r="F15" s="38"/>
      <c r="G15" s="40" t="s">
        <v>15</v>
      </c>
      <c r="H15" s="38"/>
      <c r="I15" s="38"/>
      <c r="J15" s="38"/>
      <c r="K15" s="38"/>
      <c r="L15" s="38"/>
      <c r="M15" s="38"/>
      <c r="N15" s="38"/>
      <c r="O15" s="19"/>
      <c r="P15" s="19"/>
      <c r="Q15" s="19"/>
    </row>
    <row r="16" spans="1:21" customFormat="1" ht="72" customHeight="1" x14ac:dyDescent="0.35">
      <c r="A16" s="4"/>
      <c r="B16" s="37" t="s">
        <v>0</v>
      </c>
      <c r="C16" s="36" t="s">
        <v>29</v>
      </c>
      <c r="D16" s="36" t="s">
        <v>30</v>
      </c>
      <c r="E16" s="36" t="s">
        <v>31</v>
      </c>
      <c r="F16" s="36" t="s">
        <v>32</v>
      </c>
      <c r="G16" s="36" t="s">
        <v>33</v>
      </c>
      <c r="H16" s="36" t="s">
        <v>34</v>
      </c>
      <c r="I16" s="36" t="s">
        <v>35</v>
      </c>
      <c r="J16" s="36" t="s">
        <v>36</v>
      </c>
      <c r="K16" s="36" t="s">
        <v>37</v>
      </c>
      <c r="L16" s="36" t="s">
        <v>38</v>
      </c>
      <c r="M16" s="36" t="s">
        <v>39</v>
      </c>
      <c r="N16" s="36" t="s">
        <v>14</v>
      </c>
      <c r="O16" s="20"/>
      <c r="P16" s="55" t="s">
        <v>17</v>
      </c>
      <c r="Q16" s="56"/>
    </row>
    <row r="17" spans="1:17" customFormat="1" ht="16" x14ac:dyDescent="0.35">
      <c r="A17" s="3"/>
      <c r="B17" s="11">
        <v>1</v>
      </c>
      <c r="C17" s="12"/>
      <c r="D17" s="12"/>
      <c r="E17" s="13"/>
      <c r="F17" s="12"/>
      <c r="G17" s="12"/>
      <c r="H17" s="13"/>
      <c r="I17" s="12"/>
      <c r="J17" s="12"/>
      <c r="K17" s="13"/>
      <c r="L17" s="12"/>
      <c r="M17" s="12"/>
      <c r="N17" s="13"/>
      <c r="O17" s="10"/>
      <c r="P17" s="11">
        <v>1</v>
      </c>
      <c r="Q17" s="12">
        <f t="shared" ref="Q17:Q46" si="0">SUM(C17:N17)</f>
        <v>0</v>
      </c>
    </row>
    <row r="18" spans="1:17" customFormat="1" ht="16" x14ac:dyDescent="0.35">
      <c r="A18" s="3"/>
      <c r="B18" s="14">
        <f t="shared" ref="B18:B46" si="1">B17+1</f>
        <v>2</v>
      </c>
      <c r="C18" s="15"/>
      <c r="D18" s="15"/>
      <c r="E18" s="16"/>
      <c r="F18" s="15"/>
      <c r="G18" s="15"/>
      <c r="H18" s="16"/>
      <c r="I18" s="15"/>
      <c r="J18" s="15"/>
      <c r="K18" s="16"/>
      <c r="L18" s="15"/>
      <c r="M18" s="15"/>
      <c r="N18" s="16"/>
      <c r="O18" s="10"/>
      <c r="P18" s="14">
        <f t="shared" ref="P18:P46" si="2">P17+1</f>
        <v>2</v>
      </c>
      <c r="Q18" s="15">
        <f t="shared" si="0"/>
        <v>0</v>
      </c>
    </row>
    <row r="19" spans="1:17" customFormat="1" ht="16" x14ac:dyDescent="0.35">
      <c r="A19" s="3"/>
      <c r="B19" s="17">
        <f t="shared" si="1"/>
        <v>3</v>
      </c>
      <c r="C19" s="18"/>
      <c r="D19" s="18"/>
      <c r="E19" s="13"/>
      <c r="F19" s="18"/>
      <c r="G19" s="18"/>
      <c r="H19" s="13"/>
      <c r="I19" s="18"/>
      <c r="J19" s="18"/>
      <c r="K19" s="13"/>
      <c r="L19" s="18"/>
      <c r="M19" s="18"/>
      <c r="N19" s="13"/>
      <c r="O19" s="10"/>
      <c r="P19" s="17">
        <f t="shared" si="2"/>
        <v>3</v>
      </c>
      <c r="Q19" s="12">
        <f t="shared" si="0"/>
        <v>0</v>
      </c>
    </row>
    <row r="20" spans="1:17" customFormat="1" ht="16" x14ac:dyDescent="0.35">
      <c r="A20" s="3"/>
      <c r="B20" s="14">
        <f t="shared" si="1"/>
        <v>4</v>
      </c>
      <c r="C20" s="15"/>
      <c r="D20" s="15"/>
      <c r="E20" s="16"/>
      <c r="F20" s="15"/>
      <c r="G20" s="15"/>
      <c r="H20" s="16"/>
      <c r="I20" s="15"/>
      <c r="J20" s="15"/>
      <c r="K20" s="16"/>
      <c r="L20" s="15"/>
      <c r="M20" s="15"/>
      <c r="N20" s="16"/>
      <c r="O20" s="10"/>
      <c r="P20" s="14">
        <f t="shared" si="2"/>
        <v>4</v>
      </c>
      <c r="Q20" s="15">
        <f t="shared" si="0"/>
        <v>0</v>
      </c>
    </row>
    <row r="21" spans="1:17" customFormat="1" ht="16" x14ac:dyDescent="0.35">
      <c r="A21" s="3"/>
      <c r="B21" s="17">
        <f t="shared" si="1"/>
        <v>5</v>
      </c>
      <c r="C21" s="18"/>
      <c r="D21" s="18"/>
      <c r="E21" s="13"/>
      <c r="F21" s="18"/>
      <c r="G21" s="18"/>
      <c r="H21" s="13"/>
      <c r="I21" s="18"/>
      <c r="J21" s="18"/>
      <c r="K21" s="13"/>
      <c r="L21" s="18"/>
      <c r="M21" s="18"/>
      <c r="N21" s="13"/>
      <c r="O21" s="10"/>
      <c r="P21" s="17">
        <f t="shared" si="2"/>
        <v>5</v>
      </c>
      <c r="Q21" s="12">
        <f t="shared" si="0"/>
        <v>0</v>
      </c>
    </row>
    <row r="22" spans="1:17" customFormat="1" ht="16" x14ac:dyDescent="0.35">
      <c r="A22" s="3"/>
      <c r="B22" s="14">
        <f t="shared" si="1"/>
        <v>6</v>
      </c>
      <c r="C22" s="15"/>
      <c r="D22" s="15"/>
      <c r="E22" s="16"/>
      <c r="F22" s="15"/>
      <c r="G22" s="15"/>
      <c r="H22" s="16"/>
      <c r="I22" s="15"/>
      <c r="J22" s="15"/>
      <c r="K22" s="16"/>
      <c r="L22" s="15"/>
      <c r="M22" s="15"/>
      <c r="N22" s="16"/>
      <c r="O22" s="10"/>
      <c r="P22" s="14">
        <f t="shared" si="2"/>
        <v>6</v>
      </c>
      <c r="Q22" s="15">
        <f t="shared" si="0"/>
        <v>0</v>
      </c>
    </row>
    <row r="23" spans="1:17" customFormat="1" ht="16" x14ac:dyDescent="0.35">
      <c r="A23" s="3"/>
      <c r="B23" s="17">
        <f t="shared" si="1"/>
        <v>7</v>
      </c>
      <c r="C23" s="18"/>
      <c r="D23" s="18"/>
      <c r="E23" s="13"/>
      <c r="F23" s="18"/>
      <c r="G23" s="18"/>
      <c r="H23" s="13"/>
      <c r="I23" s="18"/>
      <c r="J23" s="18"/>
      <c r="K23" s="13"/>
      <c r="L23" s="18"/>
      <c r="M23" s="18"/>
      <c r="N23" s="13"/>
      <c r="O23" s="10"/>
      <c r="P23" s="17">
        <f t="shared" si="2"/>
        <v>7</v>
      </c>
      <c r="Q23" s="12">
        <f t="shared" si="0"/>
        <v>0</v>
      </c>
    </row>
    <row r="24" spans="1:17" customFormat="1" ht="16" x14ac:dyDescent="0.35">
      <c r="A24" s="3"/>
      <c r="B24" s="14">
        <f t="shared" si="1"/>
        <v>8</v>
      </c>
      <c r="C24" s="15"/>
      <c r="D24" s="15"/>
      <c r="E24" s="16"/>
      <c r="F24" s="15"/>
      <c r="G24" s="15"/>
      <c r="H24" s="16"/>
      <c r="I24" s="15"/>
      <c r="J24" s="15"/>
      <c r="K24" s="16"/>
      <c r="L24" s="15"/>
      <c r="M24" s="15"/>
      <c r="N24" s="16"/>
      <c r="O24" s="10"/>
      <c r="P24" s="14">
        <f t="shared" si="2"/>
        <v>8</v>
      </c>
      <c r="Q24" s="15">
        <f t="shared" si="0"/>
        <v>0</v>
      </c>
    </row>
    <row r="25" spans="1:17" customFormat="1" ht="16" x14ac:dyDescent="0.35">
      <c r="A25" s="3"/>
      <c r="B25" s="17">
        <f t="shared" si="1"/>
        <v>9</v>
      </c>
      <c r="C25" s="18"/>
      <c r="D25" s="18"/>
      <c r="E25" s="13"/>
      <c r="F25" s="18"/>
      <c r="G25" s="18"/>
      <c r="H25" s="13"/>
      <c r="I25" s="18"/>
      <c r="J25" s="18"/>
      <c r="K25" s="13"/>
      <c r="L25" s="18"/>
      <c r="M25" s="18"/>
      <c r="N25" s="13"/>
      <c r="O25" s="10"/>
      <c r="P25" s="17">
        <f t="shared" si="2"/>
        <v>9</v>
      </c>
      <c r="Q25" s="12">
        <f t="shared" si="0"/>
        <v>0</v>
      </c>
    </row>
    <row r="26" spans="1:17" customFormat="1" ht="16" x14ac:dyDescent="0.35">
      <c r="A26" s="3"/>
      <c r="B26" s="14">
        <f t="shared" si="1"/>
        <v>10</v>
      </c>
      <c r="C26" s="15"/>
      <c r="D26" s="15"/>
      <c r="E26" s="16"/>
      <c r="F26" s="15"/>
      <c r="G26" s="15"/>
      <c r="H26" s="16"/>
      <c r="I26" s="15"/>
      <c r="J26" s="15"/>
      <c r="K26" s="16"/>
      <c r="L26" s="15"/>
      <c r="M26" s="15"/>
      <c r="N26" s="16"/>
      <c r="O26" s="10"/>
      <c r="P26" s="14">
        <f t="shared" si="2"/>
        <v>10</v>
      </c>
      <c r="Q26" s="15">
        <f t="shared" si="0"/>
        <v>0</v>
      </c>
    </row>
    <row r="27" spans="1:17" customFormat="1" ht="16" x14ac:dyDescent="0.35">
      <c r="A27" s="3"/>
      <c r="B27" s="17">
        <f t="shared" si="1"/>
        <v>11</v>
      </c>
      <c r="C27" s="18"/>
      <c r="D27" s="18"/>
      <c r="E27" s="13"/>
      <c r="F27" s="18"/>
      <c r="G27" s="18"/>
      <c r="H27" s="13"/>
      <c r="I27" s="18"/>
      <c r="J27" s="18"/>
      <c r="K27" s="13"/>
      <c r="L27" s="18"/>
      <c r="M27" s="18"/>
      <c r="N27" s="13"/>
      <c r="O27" s="10"/>
      <c r="P27" s="17">
        <f t="shared" si="2"/>
        <v>11</v>
      </c>
      <c r="Q27" s="12">
        <f t="shared" si="0"/>
        <v>0</v>
      </c>
    </row>
    <row r="28" spans="1:17" customFormat="1" ht="16" x14ac:dyDescent="0.35">
      <c r="A28" s="3"/>
      <c r="B28" s="14">
        <f t="shared" si="1"/>
        <v>12</v>
      </c>
      <c r="C28" s="15"/>
      <c r="D28" s="15"/>
      <c r="E28" s="16"/>
      <c r="F28" s="15"/>
      <c r="G28" s="15"/>
      <c r="H28" s="16"/>
      <c r="I28" s="15"/>
      <c r="J28" s="15"/>
      <c r="K28" s="16"/>
      <c r="L28" s="15"/>
      <c r="M28" s="15"/>
      <c r="N28" s="16"/>
      <c r="O28" s="10"/>
      <c r="P28" s="14">
        <f t="shared" si="2"/>
        <v>12</v>
      </c>
      <c r="Q28" s="15">
        <f t="shared" si="0"/>
        <v>0</v>
      </c>
    </row>
    <row r="29" spans="1:17" customFormat="1" ht="16" x14ac:dyDescent="0.35">
      <c r="A29" s="3"/>
      <c r="B29" s="17">
        <f t="shared" si="1"/>
        <v>13</v>
      </c>
      <c r="C29" s="18"/>
      <c r="D29" s="18"/>
      <c r="E29" s="13"/>
      <c r="F29" s="18"/>
      <c r="G29" s="18"/>
      <c r="H29" s="13"/>
      <c r="I29" s="18"/>
      <c r="J29" s="18"/>
      <c r="K29" s="13"/>
      <c r="L29" s="18"/>
      <c r="M29" s="18"/>
      <c r="N29" s="13"/>
      <c r="O29" s="10"/>
      <c r="P29" s="17">
        <f t="shared" si="2"/>
        <v>13</v>
      </c>
      <c r="Q29" s="12">
        <f t="shared" si="0"/>
        <v>0</v>
      </c>
    </row>
    <row r="30" spans="1:17" customFormat="1" ht="16" x14ac:dyDescent="0.35">
      <c r="A30" s="3"/>
      <c r="B30" s="14">
        <f t="shared" si="1"/>
        <v>14</v>
      </c>
      <c r="C30" s="15"/>
      <c r="D30" s="15"/>
      <c r="E30" s="16"/>
      <c r="F30" s="15"/>
      <c r="G30" s="15"/>
      <c r="H30" s="16"/>
      <c r="I30" s="15"/>
      <c r="J30" s="15"/>
      <c r="K30" s="16"/>
      <c r="L30" s="15"/>
      <c r="M30" s="15"/>
      <c r="N30" s="16"/>
      <c r="O30" s="10"/>
      <c r="P30" s="14">
        <f t="shared" si="2"/>
        <v>14</v>
      </c>
      <c r="Q30" s="15">
        <f t="shared" si="0"/>
        <v>0</v>
      </c>
    </row>
    <row r="31" spans="1:17" customFormat="1" ht="16" x14ac:dyDescent="0.35">
      <c r="A31" s="3"/>
      <c r="B31" s="17">
        <f t="shared" si="1"/>
        <v>15</v>
      </c>
      <c r="C31" s="18"/>
      <c r="D31" s="18"/>
      <c r="E31" s="13"/>
      <c r="F31" s="18"/>
      <c r="G31" s="18"/>
      <c r="H31" s="13"/>
      <c r="I31" s="18"/>
      <c r="J31" s="18"/>
      <c r="K31" s="13"/>
      <c r="L31" s="18"/>
      <c r="M31" s="18"/>
      <c r="N31" s="13"/>
      <c r="O31" s="10"/>
      <c r="P31" s="17">
        <f t="shared" si="2"/>
        <v>15</v>
      </c>
      <c r="Q31" s="12">
        <f t="shared" si="0"/>
        <v>0</v>
      </c>
    </row>
    <row r="32" spans="1:17" customFormat="1" ht="16" x14ac:dyDescent="0.35">
      <c r="A32" s="3"/>
      <c r="B32" s="14">
        <f t="shared" si="1"/>
        <v>16</v>
      </c>
      <c r="C32" s="15"/>
      <c r="D32" s="15"/>
      <c r="E32" s="16"/>
      <c r="F32" s="15"/>
      <c r="G32" s="15"/>
      <c r="H32" s="16"/>
      <c r="I32" s="15"/>
      <c r="J32" s="15"/>
      <c r="K32" s="16"/>
      <c r="L32" s="15"/>
      <c r="M32" s="15"/>
      <c r="N32" s="16"/>
      <c r="O32" s="10"/>
      <c r="P32" s="14">
        <f t="shared" si="2"/>
        <v>16</v>
      </c>
      <c r="Q32" s="15">
        <f t="shared" si="0"/>
        <v>0</v>
      </c>
    </row>
    <row r="33" spans="1:17" customFormat="1" ht="16" x14ac:dyDescent="0.35">
      <c r="A33" s="3"/>
      <c r="B33" s="17">
        <f t="shared" si="1"/>
        <v>17</v>
      </c>
      <c r="C33" s="18"/>
      <c r="D33" s="18"/>
      <c r="E33" s="13"/>
      <c r="F33" s="18"/>
      <c r="G33" s="18"/>
      <c r="H33" s="13"/>
      <c r="I33" s="18"/>
      <c r="J33" s="18"/>
      <c r="K33" s="13"/>
      <c r="L33" s="18"/>
      <c r="M33" s="18"/>
      <c r="N33" s="13"/>
      <c r="O33" s="10"/>
      <c r="P33" s="17">
        <f t="shared" si="2"/>
        <v>17</v>
      </c>
      <c r="Q33" s="12">
        <f t="shared" si="0"/>
        <v>0</v>
      </c>
    </row>
    <row r="34" spans="1:17" customFormat="1" ht="16" x14ac:dyDescent="0.35">
      <c r="A34" s="3"/>
      <c r="B34" s="14">
        <f t="shared" si="1"/>
        <v>18</v>
      </c>
      <c r="C34" s="15"/>
      <c r="D34" s="15"/>
      <c r="E34" s="16"/>
      <c r="F34" s="15"/>
      <c r="G34" s="15"/>
      <c r="H34" s="16"/>
      <c r="I34" s="15"/>
      <c r="J34" s="15"/>
      <c r="K34" s="16"/>
      <c r="L34" s="15"/>
      <c r="M34" s="15"/>
      <c r="N34" s="16"/>
      <c r="O34" s="10"/>
      <c r="P34" s="14">
        <f t="shared" si="2"/>
        <v>18</v>
      </c>
      <c r="Q34" s="15">
        <f t="shared" si="0"/>
        <v>0</v>
      </c>
    </row>
    <row r="35" spans="1:17" customFormat="1" ht="16" x14ac:dyDescent="0.35">
      <c r="A35" s="3"/>
      <c r="B35" s="17">
        <f t="shared" si="1"/>
        <v>19</v>
      </c>
      <c r="C35" s="18"/>
      <c r="D35" s="18"/>
      <c r="E35" s="13"/>
      <c r="F35" s="18"/>
      <c r="G35" s="18"/>
      <c r="H35" s="13"/>
      <c r="I35" s="18"/>
      <c r="J35" s="18"/>
      <c r="K35" s="13"/>
      <c r="L35" s="18"/>
      <c r="M35" s="18"/>
      <c r="N35" s="13"/>
      <c r="O35" s="10"/>
      <c r="P35" s="17">
        <f t="shared" si="2"/>
        <v>19</v>
      </c>
      <c r="Q35" s="12">
        <f t="shared" si="0"/>
        <v>0</v>
      </c>
    </row>
    <row r="36" spans="1:17" customFormat="1" ht="16" x14ac:dyDescent="0.35">
      <c r="A36" s="3"/>
      <c r="B36" s="14">
        <f t="shared" si="1"/>
        <v>20</v>
      </c>
      <c r="C36" s="15"/>
      <c r="D36" s="15"/>
      <c r="E36" s="16"/>
      <c r="F36" s="15"/>
      <c r="G36" s="15"/>
      <c r="H36" s="16"/>
      <c r="I36" s="15"/>
      <c r="J36" s="15"/>
      <c r="K36" s="16"/>
      <c r="L36" s="15"/>
      <c r="M36" s="15"/>
      <c r="N36" s="16"/>
      <c r="O36" s="10"/>
      <c r="P36" s="14">
        <f t="shared" si="2"/>
        <v>20</v>
      </c>
      <c r="Q36" s="15">
        <f t="shared" si="0"/>
        <v>0</v>
      </c>
    </row>
    <row r="37" spans="1:17" customFormat="1" ht="16" x14ac:dyDescent="0.35">
      <c r="A37" s="3"/>
      <c r="B37" s="17">
        <f t="shared" si="1"/>
        <v>21</v>
      </c>
      <c r="C37" s="18"/>
      <c r="D37" s="18"/>
      <c r="E37" s="13"/>
      <c r="F37" s="18"/>
      <c r="G37" s="18"/>
      <c r="H37" s="13"/>
      <c r="I37" s="18"/>
      <c r="J37" s="18"/>
      <c r="K37" s="13"/>
      <c r="L37" s="18"/>
      <c r="M37" s="18"/>
      <c r="N37" s="13"/>
      <c r="O37" s="10"/>
      <c r="P37" s="17">
        <f t="shared" si="2"/>
        <v>21</v>
      </c>
      <c r="Q37" s="12">
        <f t="shared" si="0"/>
        <v>0</v>
      </c>
    </row>
    <row r="38" spans="1:17" customFormat="1" ht="16" x14ac:dyDescent="0.35">
      <c r="A38" s="3"/>
      <c r="B38" s="14">
        <f t="shared" si="1"/>
        <v>22</v>
      </c>
      <c r="C38" s="15"/>
      <c r="D38" s="15"/>
      <c r="E38" s="16"/>
      <c r="F38" s="15"/>
      <c r="G38" s="15"/>
      <c r="H38" s="16"/>
      <c r="I38" s="15"/>
      <c r="J38" s="15"/>
      <c r="K38" s="16"/>
      <c r="L38" s="15"/>
      <c r="M38" s="15"/>
      <c r="N38" s="16"/>
      <c r="O38" s="10"/>
      <c r="P38" s="14">
        <f t="shared" si="2"/>
        <v>22</v>
      </c>
      <c r="Q38" s="15">
        <f t="shared" si="0"/>
        <v>0</v>
      </c>
    </row>
    <row r="39" spans="1:17" customFormat="1" ht="16" x14ac:dyDescent="0.35">
      <c r="A39" s="3"/>
      <c r="B39" s="17">
        <f t="shared" si="1"/>
        <v>23</v>
      </c>
      <c r="C39" s="18"/>
      <c r="D39" s="18"/>
      <c r="E39" s="13"/>
      <c r="F39" s="18"/>
      <c r="G39" s="18"/>
      <c r="H39" s="13"/>
      <c r="I39" s="18"/>
      <c r="J39" s="18"/>
      <c r="K39" s="13"/>
      <c r="L39" s="18"/>
      <c r="M39" s="18"/>
      <c r="N39" s="13"/>
      <c r="O39" s="10"/>
      <c r="P39" s="17">
        <f t="shared" si="2"/>
        <v>23</v>
      </c>
      <c r="Q39" s="12">
        <f t="shared" si="0"/>
        <v>0</v>
      </c>
    </row>
    <row r="40" spans="1:17" customFormat="1" ht="16" x14ac:dyDescent="0.35">
      <c r="A40" s="3"/>
      <c r="B40" s="14">
        <f t="shared" si="1"/>
        <v>24</v>
      </c>
      <c r="C40" s="15"/>
      <c r="D40" s="15"/>
      <c r="E40" s="16"/>
      <c r="F40" s="15"/>
      <c r="G40" s="15"/>
      <c r="H40" s="16"/>
      <c r="I40" s="15"/>
      <c r="J40" s="15"/>
      <c r="K40" s="16"/>
      <c r="L40" s="15"/>
      <c r="M40" s="15"/>
      <c r="N40" s="16"/>
      <c r="O40" s="10"/>
      <c r="P40" s="14">
        <f t="shared" si="2"/>
        <v>24</v>
      </c>
      <c r="Q40" s="15">
        <f t="shared" si="0"/>
        <v>0</v>
      </c>
    </row>
    <row r="41" spans="1:17" customFormat="1" ht="16" x14ac:dyDescent="0.35">
      <c r="A41" s="3"/>
      <c r="B41" s="17">
        <f t="shared" si="1"/>
        <v>25</v>
      </c>
      <c r="C41" s="18"/>
      <c r="D41" s="18"/>
      <c r="E41" s="13"/>
      <c r="F41" s="18"/>
      <c r="G41" s="18"/>
      <c r="H41" s="13"/>
      <c r="I41" s="18"/>
      <c r="J41" s="18"/>
      <c r="K41" s="13"/>
      <c r="L41" s="18"/>
      <c r="M41" s="18"/>
      <c r="N41" s="13"/>
      <c r="O41" s="10"/>
      <c r="P41" s="17">
        <f t="shared" si="2"/>
        <v>25</v>
      </c>
      <c r="Q41" s="12">
        <f t="shared" si="0"/>
        <v>0</v>
      </c>
    </row>
    <row r="42" spans="1:17" customFormat="1" ht="16" x14ac:dyDescent="0.35">
      <c r="A42" s="3"/>
      <c r="B42" s="14">
        <f t="shared" si="1"/>
        <v>26</v>
      </c>
      <c r="C42" s="15"/>
      <c r="D42" s="15"/>
      <c r="E42" s="16"/>
      <c r="F42" s="15"/>
      <c r="G42" s="15"/>
      <c r="H42" s="16"/>
      <c r="I42" s="15"/>
      <c r="J42" s="15"/>
      <c r="K42" s="16"/>
      <c r="L42" s="15"/>
      <c r="M42" s="15"/>
      <c r="N42" s="16"/>
      <c r="O42" s="10"/>
      <c r="P42" s="14">
        <f t="shared" si="2"/>
        <v>26</v>
      </c>
      <c r="Q42" s="15">
        <f t="shared" si="0"/>
        <v>0</v>
      </c>
    </row>
    <row r="43" spans="1:17" customFormat="1" ht="16" x14ac:dyDescent="0.35">
      <c r="A43" s="3"/>
      <c r="B43" s="17">
        <f t="shared" si="1"/>
        <v>27</v>
      </c>
      <c r="C43" s="18"/>
      <c r="D43" s="18"/>
      <c r="E43" s="13"/>
      <c r="F43" s="18"/>
      <c r="G43" s="18"/>
      <c r="H43" s="13"/>
      <c r="I43" s="18"/>
      <c r="J43" s="18"/>
      <c r="K43" s="13"/>
      <c r="L43" s="18"/>
      <c r="M43" s="18"/>
      <c r="N43" s="13"/>
      <c r="O43" s="10"/>
      <c r="P43" s="17">
        <f t="shared" si="2"/>
        <v>27</v>
      </c>
      <c r="Q43" s="12">
        <f t="shared" si="0"/>
        <v>0</v>
      </c>
    </row>
    <row r="44" spans="1:17" customFormat="1" ht="16" x14ac:dyDescent="0.35">
      <c r="A44" s="3"/>
      <c r="B44" s="14">
        <f t="shared" si="1"/>
        <v>28</v>
      </c>
      <c r="C44" s="15"/>
      <c r="D44" s="15"/>
      <c r="E44" s="16"/>
      <c r="F44" s="15"/>
      <c r="G44" s="15"/>
      <c r="H44" s="16"/>
      <c r="I44" s="15"/>
      <c r="J44" s="15"/>
      <c r="K44" s="16"/>
      <c r="L44" s="15"/>
      <c r="M44" s="15"/>
      <c r="N44" s="16"/>
      <c r="O44" s="10"/>
      <c r="P44" s="14">
        <f t="shared" si="2"/>
        <v>28</v>
      </c>
      <c r="Q44" s="15">
        <f t="shared" si="0"/>
        <v>0</v>
      </c>
    </row>
    <row r="45" spans="1:17" customFormat="1" ht="16" x14ac:dyDescent="0.35">
      <c r="A45" s="3"/>
      <c r="B45" s="17">
        <f t="shared" si="1"/>
        <v>29</v>
      </c>
      <c r="C45" s="18"/>
      <c r="D45" s="18"/>
      <c r="E45" s="13"/>
      <c r="F45" s="18"/>
      <c r="G45" s="18"/>
      <c r="H45" s="13"/>
      <c r="I45" s="18"/>
      <c r="J45" s="18"/>
      <c r="K45" s="13"/>
      <c r="L45" s="18"/>
      <c r="M45" s="18"/>
      <c r="N45" s="13"/>
      <c r="O45" s="10"/>
      <c r="P45" s="17">
        <f t="shared" si="2"/>
        <v>29</v>
      </c>
      <c r="Q45" s="12">
        <f t="shared" si="0"/>
        <v>0</v>
      </c>
    </row>
    <row r="46" spans="1:17" customFormat="1" ht="16" x14ac:dyDescent="0.35">
      <c r="A46" s="3"/>
      <c r="B46" s="14">
        <f t="shared" si="1"/>
        <v>30</v>
      </c>
      <c r="C46" s="15"/>
      <c r="D46" s="15"/>
      <c r="E46" s="16"/>
      <c r="F46" s="15"/>
      <c r="G46" s="15"/>
      <c r="H46" s="16"/>
      <c r="I46" s="15"/>
      <c r="J46" s="15"/>
      <c r="K46" s="16"/>
      <c r="L46" s="15"/>
      <c r="M46" s="15"/>
      <c r="N46" s="16"/>
      <c r="O46" s="10"/>
      <c r="P46" s="14">
        <f t="shared" si="2"/>
        <v>30</v>
      </c>
      <c r="Q46" s="15">
        <f t="shared" si="0"/>
        <v>0</v>
      </c>
    </row>
    <row r="47" spans="1:17" s="5" customFormat="1" ht="24" customHeight="1" x14ac:dyDescent="0.35">
      <c r="A47" s="3"/>
      <c r="B47" s="3"/>
      <c r="C47" s="3"/>
      <c r="D47" s="3"/>
      <c r="E47" s="3"/>
      <c r="F47" s="3"/>
      <c r="I47" s="3"/>
      <c r="J47" s="3"/>
      <c r="K47" s="3"/>
      <c r="L47" s="3"/>
      <c r="P47" s="30" t="s">
        <v>21</v>
      </c>
      <c r="Q47" s="31">
        <f>SUM(Q17:Q46)</f>
        <v>0</v>
      </c>
    </row>
    <row r="48" spans="1:17" s="5" customFormat="1" ht="23" customHeight="1" x14ac:dyDescent="0.35">
      <c r="A48" s="3"/>
      <c r="B48" s="3"/>
      <c r="C48" s="35"/>
      <c r="D48" s="35"/>
      <c r="E48" s="35"/>
      <c r="F48" s="35"/>
      <c r="G48" s="41" t="s">
        <v>16</v>
      </c>
      <c r="H48" s="42"/>
      <c r="I48" s="35"/>
      <c r="J48" s="35"/>
      <c r="K48" s="35"/>
      <c r="L48" s="35"/>
      <c r="M48" s="35"/>
      <c r="N48" s="35"/>
      <c r="P48" s="44" t="s">
        <v>22</v>
      </c>
      <c r="Q48" s="44"/>
    </row>
    <row r="49" spans="1:14" customFormat="1" ht="60" customHeight="1" x14ac:dyDescent="0.35">
      <c r="A49" s="3"/>
      <c r="B49" s="1"/>
      <c r="C49" s="32" t="s">
        <v>29</v>
      </c>
      <c r="D49" s="32" t="s">
        <v>30</v>
      </c>
      <c r="E49" s="32" t="s">
        <v>31</v>
      </c>
      <c r="F49" s="32" t="s">
        <v>32</v>
      </c>
      <c r="G49" s="32" t="s">
        <v>33</v>
      </c>
      <c r="H49" s="32" t="s">
        <v>34</v>
      </c>
      <c r="I49" s="32" t="s">
        <v>35</v>
      </c>
      <c r="J49" s="32" t="s">
        <v>36</v>
      </c>
      <c r="K49" s="32" t="s">
        <v>37</v>
      </c>
      <c r="L49" s="32" t="s">
        <v>38</v>
      </c>
      <c r="M49" s="32" t="s">
        <v>39</v>
      </c>
      <c r="N49" s="32" t="s">
        <v>14</v>
      </c>
    </row>
    <row r="50" spans="1:14" customFormat="1" ht="32" customHeight="1" x14ac:dyDescent="0.35">
      <c r="A50" s="3"/>
      <c r="B50" s="21" t="s">
        <v>21</v>
      </c>
      <c r="C50" s="22">
        <f t="shared" ref="C50:N50" si="3">SUM(C17:C46)</f>
        <v>0</v>
      </c>
      <c r="D50" s="23">
        <f t="shared" si="3"/>
        <v>0</v>
      </c>
      <c r="E50" s="22">
        <f t="shared" si="3"/>
        <v>0</v>
      </c>
      <c r="F50" s="23">
        <f t="shared" si="3"/>
        <v>0</v>
      </c>
      <c r="G50" s="22">
        <f t="shared" si="3"/>
        <v>0</v>
      </c>
      <c r="H50" s="23">
        <f t="shared" si="3"/>
        <v>0</v>
      </c>
      <c r="I50" s="22">
        <f t="shared" si="3"/>
        <v>0</v>
      </c>
      <c r="J50" s="23">
        <f t="shared" si="3"/>
        <v>0</v>
      </c>
      <c r="K50" s="22">
        <f t="shared" si="3"/>
        <v>0</v>
      </c>
      <c r="L50" s="23">
        <f t="shared" si="3"/>
        <v>0</v>
      </c>
      <c r="M50" s="22">
        <f t="shared" si="3"/>
        <v>0</v>
      </c>
      <c r="N50" s="23">
        <f t="shared" si="3"/>
        <v>0</v>
      </c>
    </row>
    <row r="51" spans="1:14" customFormat="1" ht="54" customHeight="1" x14ac:dyDescent="0.35">
      <c r="A51" s="3"/>
      <c r="B51" s="21" t="s">
        <v>18</v>
      </c>
      <c r="C51" s="24">
        <v>0</v>
      </c>
      <c r="D51" s="25">
        <v>0</v>
      </c>
      <c r="E51" s="24">
        <v>0</v>
      </c>
      <c r="F51" s="26">
        <v>0</v>
      </c>
      <c r="G51" s="24">
        <v>0</v>
      </c>
      <c r="H51" s="26">
        <v>0</v>
      </c>
      <c r="I51" s="24">
        <v>0</v>
      </c>
      <c r="J51" s="26">
        <v>0</v>
      </c>
      <c r="K51" s="24">
        <v>0</v>
      </c>
      <c r="L51" s="26">
        <v>0</v>
      </c>
      <c r="M51" s="24">
        <v>0</v>
      </c>
      <c r="N51" s="26">
        <v>0</v>
      </c>
    </row>
    <row r="52" spans="1:14" customFormat="1" ht="54" customHeight="1" x14ac:dyDescent="0.35">
      <c r="A52" s="3"/>
      <c r="B52" s="21" t="s">
        <v>19</v>
      </c>
      <c r="C52" s="27">
        <v>0</v>
      </c>
      <c r="D52" s="28">
        <v>0</v>
      </c>
      <c r="E52" s="27">
        <v>0</v>
      </c>
      <c r="F52" s="29">
        <v>0</v>
      </c>
      <c r="G52" s="27">
        <v>0</v>
      </c>
      <c r="H52" s="29">
        <v>0</v>
      </c>
      <c r="I52" s="27">
        <v>0</v>
      </c>
      <c r="J52" s="29">
        <v>0</v>
      </c>
      <c r="K52" s="27">
        <v>0</v>
      </c>
      <c r="L52" s="29">
        <v>0</v>
      </c>
      <c r="M52" s="27">
        <v>0</v>
      </c>
      <c r="N52" s="29">
        <v>0</v>
      </c>
    </row>
    <row r="53" spans="1:14" customFormat="1" ht="54" customHeight="1" x14ac:dyDescent="0.35">
      <c r="A53" s="3"/>
      <c r="B53" s="21" t="s">
        <v>20</v>
      </c>
      <c r="C53" s="27" t="e">
        <f t="shared" ref="C53:N53" si="4">C52/C50</f>
        <v>#DIV/0!</v>
      </c>
      <c r="D53" s="29" t="e">
        <f t="shared" si="4"/>
        <v>#DIV/0!</v>
      </c>
      <c r="E53" s="27" t="e">
        <f t="shared" si="4"/>
        <v>#DIV/0!</v>
      </c>
      <c r="F53" s="29" t="e">
        <f t="shared" si="4"/>
        <v>#DIV/0!</v>
      </c>
      <c r="G53" s="27" t="e">
        <f t="shared" si="4"/>
        <v>#DIV/0!</v>
      </c>
      <c r="H53" s="29" t="e">
        <f t="shared" si="4"/>
        <v>#DIV/0!</v>
      </c>
      <c r="I53" s="27" t="e">
        <f t="shared" si="4"/>
        <v>#DIV/0!</v>
      </c>
      <c r="J53" s="29" t="e">
        <f t="shared" si="4"/>
        <v>#DIV/0!</v>
      </c>
      <c r="K53" s="27" t="e">
        <f t="shared" si="4"/>
        <v>#DIV/0!</v>
      </c>
      <c r="L53" s="29" t="e">
        <f t="shared" si="4"/>
        <v>#DIV/0!</v>
      </c>
      <c r="M53" s="27" t="e">
        <f t="shared" si="4"/>
        <v>#DIV/0!</v>
      </c>
      <c r="N53" s="29" t="e">
        <f t="shared" si="4"/>
        <v>#DIV/0!</v>
      </c>
    </row>
    <row r="54" spans="1:14" customFormat="1" ht="10" customHeight="1" x14ac:dyDescent="0.35">
      <c r="A54" s="3"/>
      <c r="B54" s="7"/>
      <c r="C54" s="7"/>
      <c r="D54" s="7"/>
      <c r="E54" s="7"/>
      <c r="F54" s="7"/>
      <c r="G54" s="7"/>
      <c r="H54" s="7"/>
      <c r="I54" s="7"/>
      <c r="J54" s="7"/>
      <c r="K54" s="7"/>
      <c r="L54" s="7"/>
      <c r="M54" s="7"/>
      <c r="N54" s="7"/>
    </row>
  </sheetData>
  <mergeCells count="6">
    <mergeCell ref="P16:Q16"/>
    <mergeCell ref="B2:D2"/>
    <mergeCell ref="B3:D3"/>
    <mergeCell ref="C4:D4"/>
    <mergeCell ref="B5:D5"/>
    <mergeCell ref="B6:D6"/>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64CA9-6077-1C4C-AB58-1EBF054F240D}">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Sales Supervisor CRM Dash</vt:lpstr>
      <vt:lpstr>Sales Supervisor CRM DasH-BLANK</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2020-08-27T20:04:12Z</dcterms:modified>
</cp:coreProperties>
</file>