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ThisWorkbook"/>
  <mc:AlternateContent xmlns:mc="http://schemas.openxmlformats.org/markup-compatibility/2006">
    <mc:Choice Requires="x15">
      <x15ac:absPath xmlns:x15ac="http://schemas.microsoft.com/office/spreadsheetml/2010/11/ac" url="C:\Users\ragaz\OneDrive\Work\Smartsheet_Publishing\Work in Progress\Overtime Forms\"/>
    </mc:Choice>
  </mc:AlternateContent>
  <xr:revisionPtr revIDLastSave="0" documentId="8_{71E6D5EA-D942-42A6-A581-AC6697A90D51}" xr6:coauthVersionLast="45" xr6:coauthVersionMax="45" xr10:uidLastSave="{00000000-0000-0000-0000-000000000000}"/>
  <bookViews>
    <workbookView xWindow="-110" yWindow="-110" windowWidth="38460" windowHeight="21220" xr2:uid="{00000000-000D-0000-FFFF-FFFF00000000}"/>
  </bookViews>
  <sheets>
    <sheet name="Overtime Calculator" sheetId="5" r:id="rId1"/>
    <sheet name="DATA" sheetId="2" r:id="rId2"/>
    <sheet name="- Disclaimer -" sheetId="6" r:id="rId3"/>
  </sheets>
  <externalReferences>
    <externalReference r:id="rId4"/>
  </externalReferences>
  <definedNames>
    <definedName name="DateCalc" localSheetId="0">DATA!$F$3:INDEX(DATA!$F$3:$F$33,DAY(DATE('Overtime Calculator'!$D$6,MATCH('Overtime Calculator'!$E$6,DATA!$D$3:$D$14,0)+1,0)))</definedName>
    <definedName name="DateCalc">DATA!$F$3:INDEX(DATA!$F$3:$F$33,DAY(DATE(#REF!,MATCH(#REF!,DATA!$D$3:$D$14,0)+1,0)))</definedName>
    <definedName name="Type" localSheetId="2">'[1]Maintenance Work Order'!#REF!</definedName>
    <definedName name="Type">#REF!</definedName>
    <definedName name="_xlnm.Print_Area" localSheetId="0">'Overtime Calculator'!$B$1:$I$45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43" i="5" l="1"/>
  <c r="G43" i="5"/>
  <c r="H42" i="5"/>
  <c r="G42" i="5"/>
  <c r="H14" i="5" l="1"/>
  <c r="H15" i="5"/>
  <c r="H16" i="5"/>
  <c r="H17" i="5"/>
  <c r="H18" i="5"/>
  <c r="H19" i="5"/>
  <c r="H20" i="5"/>
  <c r="H21" i="5"/>
  <c r="H22" i="5"/>
  <c r="H23" i="5"/>
  <c r="H24" i="5"/>
  <c r="H25" i="5"/>
  <c r="H26" i="5"/>
  <c r="H27" i="5"/>
  <c r="H28" i="5"/>
  <c r="H29" i="5"/>
  <c r="H30" i="5"/>
  <c r="H31" i="5"/>
  <c r="H32" i="5"/>
  <c r="H33" i="5"/>
  <c r="H34" i="5"/>
  <c r="H35" i="5"/>
  <c r="H36" i="5"/>
  <c r="H37" i="5"/>
  <c r="H38" i="5"/>
  <c r="H39" i="5"/>
  <c r="H40" i="5"/>
  <c r="H41"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13" i="5"/>
  <c r="H13" i="5"/>
  <c r="F45" i="5" l="1"/>
  <c r="C13" i="5" l="1"/>
  <c r="C14" i="5" s="1"/>
  <c r="C15" i="5" s="1"/>
  <c r="C16" i="5" s="1"/>
  <c r="C17" i="5" s="1"/>
  <c r="C18" i="5" s="1"/>
  <c r="C19" i="5" s="1"/>
  <c r="C20" i="5" s="1"/>
  <c r="C21" i="5" s="1"/>
  <c r="C22" i="5" s="1"/>
  <c r="C23" i="5" s="1"/>
  <c r="C24" i="5" s="1"/>
  <c r="C25" i="5" s="1"/>
  <c r="C26" i="5" s="1"/>
  <c r="C27" i="5" s="1"/>
  <c r="C28" i="5" s="1"/>
  <c r="C29" i="5" s="1"/>
  <c r="C30" i="5" s="1"/>
  <c r="C31" i="5" s="1"/>
  <c r="C32" i="5" s="1"/>
  <c r="C33" i="5" s="1"/>
  <c r="C34" i="5" s="1"/>
  <c r="C35" i="5" s="1"/>
  <c r="C36" i="5" s="1"/>
  <c r="C37" i="5" s="1"/>
  <c r="C38" i="5" s="1"/>
  <c r="C39" i="5" s="1"/>
  <c r="C40" i="5" s="1"/>
  <c r="C41" i="5" s="1"/>
  <c r="C42" i="5" s="1"/>
  <c r="C43" i="5" s="1"/>
  <c r="B13" i="5"/>
  <c r="H45" i="5" l="1"/>
  <c r="I13" i="5"/>
  <c r="G45" i="5"/>
  <c r="B14" i="5"/>
  <c r="I14" i="5" s="1"/>
  <c r="B15" i="5" l="1"/>
  <c r="I15" i="5" s="1"/>
  <c r="B16" i="5" l="1"/>
  <c r="I16" i="5" s="1"/>
  <c r="B17" i="5" l="1"/>
  <c r="I17" i="5" s="1"/>
  <c r="B18" i="5" l="1"/>
  <c r="I18" i="5" s="1"/>
  <c r="B19" i="5" l="1"/>
  <c r="I19" i="5" s="1"/>
  <c r="B20" i="5" l="1"/>
  <c r="I20" i="5" s="1"/>
  <c r="B21" i="5" l="1"/>
  <c r="I21" i="5" s="1"/>
  <c r="B22" i="5" l="1"/>
  <c r="I22" i="5" s="1"/>
  <c r="B23" i="5" l="1"/>
  <c r="I23" i="5" s="1"/>
  <c r="B24" i="5" l="1"/>
  <c r="I24" i="5" s="1"/>
  <c r="B25" i="5" l="1"/>
  <c r="I25" i="5" s="1"/>
  <c r="B26" i="5" l="1"/>
  <c r="I26" i="5" s="1"/>
  <c r="B27" i="5" l="1"/>
  <c r="I27" i="5" s="1"/>
  <c r="B28" i="5" l="1"/>
  <c r="I28" i="5" s="1"/>
  <c r="B29" i="5" l="1"/>
  <c r="I29" i="5" s="1"/>
  <c r="B30" i="5" l="1"/>
  <c r="I30" i="5" s="1"/>
  <c r="B31" i="5" l="1"/>
  <c r="I31" i="5" s="1"/>
  <c r="B32" i="5" l="1"/>
  <c r="I32" i="5" s="1"/>
  <c r="B33" i="5" l="1"/>
  <c r="I33" i="5" s="1"/>
  <c r="B34" i="5" l="1"/>
  <c r="I34" i="5" s="1"/>
  <c r="B35" i="5" l="1"/>
  <c r="I35" i="5" s="1"/>
  <c r="B36" i="5" l="1"/>
  <c r="I36" i="5" s="1"/>
  <c r="B37" i="5" l="1"/>
  <c r="I37" i="5" s="1"/>
  <c r="B38" i="5" l="1"/>
  <c r="I38" i="5" s="1"/>
  <c r="B39" i="5" l="1"/>
  <c r="I39" i="5" s="1"/>
  <c r="B40" i="5" l="1"/>
  <c r="I40" i="5" s="1"/>
  <c r="B41" i="5" l="1"/>
  <c r="I41" i="5" l="1"/>
  <c r="I45" i="5" s="1"/>
  <c r="B42" i="5"/>
  <c r="B43" i="5" l="1"/>
  <c r="I43" i="5" s="1"/>
  <c r="I42" i="5"/>
</calcChain>
</file>

<file path=xl/sharedStrings.xml><?xml version="1.0" encoding="utf-8"?>
<sst xmlns="http://schemas.openxmlformats.org/spreadsheetml/2006/main" count="178" uniqueCount="59">
  <si>
    <t>January</t>
  </si>
  <si>
    <t>February</t>
  </si>
  <si>
    <t>March</t>
  </si>
  <si>
    <t>April</t>
  </si>
  <si>
    <t>May</t>
  </si>
  <si>
    <t>June</t>
  </si>
  <si>
    <t>July</t>
  </si>
  <si>
    <t>August</t>
  </si>
  <si>
    <t>September</t>
  </si>
  <si>
    <t>October</t>
  </si>
  <si>
    <t>November</t>
  </si>
  <si>
    <t>December</t>
  </si>
  <si>
    <t>Sat &amp; Sun</t>
  </si>
  <si>
    <t>Sun &amp; Mon</t>
  </si>
  <si>
    <t>Mon &amp; Tue</t>
  </si>
  <si>
    <t>Tue &amp; Wed</t>
  </si>
  <si>
    <t>Wed &amp; Thu</t>
  </si>
  <si>
    <t>Thu &amp; Fri</t>
  </si>
  <si>
    <t>Fri &amp; Sat</t>
  </si>
  <si>
    <t>Sat Only</t>
  </si>
  <si>
    <t>Sun Only</t>
  </si>
  <si>
    <t>Mon Only</t>
  </si>
  <si>
    <t>Tue Only</t>
  </si>
  <si>
    <t>Wed Only</t>
  </si>
  <si>
    <t>Thu Only</t>
  </si>
  <si>
    <t>Fri Only</t>
  </si>
  <si>
    <t>No Weekend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</si>
  <si>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</si>
  <si>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OVERTIME CALCULATOR AND ANALYSIS TEMPLATE</t>
  </si>
  <si>
    <t>OVERVIEW</t>
  </si>
  <si>
    <t>YEAR</t>
  </si>
  <si>
    <t>MONTH</t>
  </si>
  <si>
    <t>DAY</t>
  </si>
  <si>
    <t>WEEKENDS</t>
  </si>
  <si>
    <t>PAID WEEKEND CHECK BOX</t>
  </si>
  <si>
    <t>OVERTIME CALCULATOR AND ANALYSIS DATA</t>
  </si>
  <si>
    <t>DATE</t>
  </si>
  <si>
    <t>WEEKEND</t>
  </si>
  <si>
    <t>START 
TIME</t>
  </si>
  <si>
    <t>REGULAR 
HOURS</t>
  </si>
  <si>
    <t xml:space="preserve">        Check box if Weekends 
        are paid at overtime rate</t>
  </si>
  <si>
    <r>
      <t xml:space="preserve">REGULAR PAY
</t>
    </r>
    <r>
      <rPr>
        <sz val="10"/>
        <color theme="1"/>
        <rFont val="Century Gothic"/>
        <family val="1"/>
      </rPr>
      <t>hourly rate</t>
    </r>
  </si>
  <si>
    <r>
      <t xml:space="preserve">OVERTIME PAY
</t>
    </r>
    <r>
      <rPr>
        <sz val="10"/>
        <color theme="1"/>
        <rFont val="Century Gothic"/>
        <family val="1"/>
      </rPr>
      <t>hourly rate</t>
    </r>
  </si>
  <si>
    <r>
      <t xml:space="preserve">BREAK TIME
</t>
    </r>
    <r>
      <rPr>
        <sz val="10"/>
        <color theme="1"/>
        <rFont val="Century Gothic"/>
        <family val="1"/>
      </rPr>
      <t>in hours</t>
    </r>
  </si>
  <si>
    <t>OVERTIME 
HOURS</t>
  </si>
  <si>
    <t>TOTAL 
PAY</t>
  </si>
  <si>
    <t>END 
TIME</t>
  </si>
  <si>
    <t>EMPLOYEE NAME</t>
  </si>
  <si>
    <t>EMPLOYEE ID</t>
  </si>
  <si>
    <t>DEPARTMENT</t>
  </si>
  <si>
    <t>MANAGER</t>
  </si>
  <si>
    <t>REGULAR 
HOURS*</t>
  </si>
  <si>
    <t>*When designating "Regular Hours," build in standard break times. For example, if a standard shift begins at 8am and ends at 4:30pm with a half-hour break, set hours to: 8.5
if a standard shift begins at 8am and ends at 5pm with an hour break, set hours to: 9.0</t>
  </si>
  <si>
    <r>
      <t xml:space="preserve">C A L C U L A T I O N S
</t>
    </r>
    <r>
      <rPr>
        <sz val="10"/>
        <color theme="1"/>
        <rFont val="Century Gothic"/>
        <family val="1"/>
      </rPr>
      <t>do not alter fields</t>
    </r>
  </si>
  <si>
    <t xml:space="preserve">  &lt;--- Select designated Weekend Days</t>
  </si>
  <si>
    <t>Select date from drop-down menus for Year, Month, Date, and 
Weekend fields.</t>
  </si>
  <si>
    <t xml:space="preserve">Enter data for Start Time, Regular Hours, Regular Pay, and Overtime Pay.   </t>
  </si>
  <si>
    <t>CLICK HERE TO CREATE IN SMARTSHEET</t>
  </si>
  <si>
    <t xml:space="preserve">Enter Start, End, and Break 
Times, below.  
Day and Date and Calculations will automatically populate.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</si>
</sst>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ddd"/>
    <numFmt numFmtId="165" formatCode="dd"/>
    <numFmt numFmtId="166" formatCode="0.0"/>
    <numFmt numFmtId="167" formatCode="&quot;$&quot;#,##0.00"/>
  </numFmts>
  <fonts count="17" x14ac:knownFonts="1">
    <font>
      <sz val="10"/>
      <color theme="1"/>
      <name val="Verdana"/>
      <family val="2"/>
    </font>
    <font>
      <sz val="11"/>
      <color theme="1"/>
      <name val="Calibri"/>
      <family val="2"/>
      <scheme val="minor"/>
    </font>
    <font>
      <sz val="12"/>
      <color theme="1"/>
      <name val="Arial"/>
      <family val="2"/>
    </font>
    <font>
      <b/>
      <sz val="20"/>
      <color theme="0" tint="-0.499984740745262"/>
      <name val="Century Gothic"/>
      <family val="1"/>
    </font>
    <font>
      <b/>
      <sz val="22"/>
      <color theme="3"/>
      <name val="Century Gothic"/>
      <family val="1"/>
    </font>
    <font>
      <sz val="22"/>
      <color theme="1"/>
      <name val="Century Gothic"/>
      <family val="1"/>
    </font>
    <font>
      <sz val="22"/>
      <color theme="1"/>
      <name val="Arial"/>
      <family val="2"/>
    </font>
    <font>
      <sz val="10"/>
      <color theme="1"/>
      <name val="Century Gothic"/>
      <family val="1"/>
    </font>
    <font>
      <b/>
      <sz val="10"/>
      <color theme="1"/>
      <name val="Century Gothic"/>
      <family val="1"/>
    </font>
    <font>
      <i/>
      <sz val="9"/>
      <color theme="4" tint="-0.499984740745262"/>
      <name val="Century Gothic"/>
      <family val="1"/>
    </font>
    <font>
      <sz val="9"/>
      <color theme="1"/>
      <name val="Century Gothic"/>
      <family val="1"/>
    </font>
    <font>
      <sz val="11"/>
      <color theme="1"/>
      <name val="Century Gothic"/>
      <family val="1"/>
    </font>
    <font>
      <b/>
      <sz val="11"/>
      <color theme="8" tint="-0.249977111117893"/>
      <name val="Century Gothic"/>
      <family val="1"/>
    </font>
    <font>
      <b/>
      <sz val="11"/>
      <color theme="1"/>
      <name val="Century Gothic"/>
      <family val="1"/>
    </font>
    <font>
      <b/>
      <sz val="12"/>
      <color theme="1"/>
      <name val="Century Gothic"/>
      <family val="1"/>
    </font>
    <font>
      <u/>
      <sz val="10"/>
      <color theme="10"/>
      <name val="Verdana"/>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B6C6D8"/>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top/>
      <bottom style="thin">
        <color theme="0" tint="-0.249977111117893"/>
      </bottom>
      <diagonal/>
    </border>
  </borders>
  <cellStyleXfs count="3">
    <xf numFmtId="0" fontId="0" fillId="0" borderId="0"/>
    <xf numFmtId="0" fontId="1" fillId="0" borderId="0"/>
    <xf numFmtId="0" fontId="15" fillId="0" borderId="0" applyNumberFormat="0" applyFill="0" applyBorder="0" applyAlignment="0" applyProtection="0"/>
  </cellStyleXfs>
  <cellXfs count="65">
    <xf numFmtId="0" fontId="0" fillId="0" borderId="0" xfId="0"/>
    <xf numFmtId="0" fontId="1" fillId="0" borderId="0" xfId="1"/>
    <xf numFmtId="0" fontId="2" fillId="0" borderId="2" xfId="1" applyFont="1" applyBorder="1" applyAlignment="1">
      <alignment horizontal="left" vertical="center" wrapText="1" indent="2"/>
    </xf>
    <xf numFmtId="0" fontId="3" fillId="0" borderId="0" xfId="0" applyFont="1" applyAlignment="1">
      <alignment horizontal="lef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7" fillId="0" borderId="0" xfId="0" applyFont="1" applyBorder="1"/>
    <xf numFmtId="0" fontId="7" fillId="0" borderId="0" xfId="0" applyFont="1" applyBorder="1" applyAlignment="1">
      <alignment horizontal="center"/>
    </xf>
    <xf numFmtId="0" fontId="7" fillId="0" borderId="0" xfId="0" applyFont="1" applyBorder="1" applyAlignment="1">
      <alignment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1" xfId="0" applyFont="1" applyBorder="1" applyAlignment="1">
      <alignment horizontal="left" vertical="center" indent="1"/>
    </xf>
    <xf numFmtId="14" fontId="7" fillId="0" borderId="1" xfId="0" applyNumberFormat="1" applyFont="1" applyBorder="1" applyAlignment="1">
      <alignment horizontal="left" vertical="center" indent="1"/>
    </xf>
    <xf numFmtId="0" fontId="8" fillId="3" borderId="1" xfId="0" applyFont="1" applyFill="1" applyBorder="1" applyAlignment="1">
      <alignment horizontal="center" vertical="center"/>
    </xf>
    <xf numFmtId="0" fontId="5" fillId="0" borderId="0" xfId="0" applyFont="1" applyAlignment="1">
      <alignment vertical="center"/>
    </xf>
    <xf numFmtId="0" fontId="7" fillId="0" borderId="0" xfId="0" applyFont="1"/>
    <xf numFmtId="0" fontId="9" fillId="0" borderId="0" xfId="0" applyFont="1" applyAlignment="1">
      <alignment horizontal="left"/>
    </xf>
    <xf numFmtId="0" fontId="7" fillId="0" borderId="0" xfId="0" applyFont="1" applyAlignment="1">
      <alignment horizontal="centerContinuous"/>
    </xf>
    <xf numFmtId="0" fontId="7" fillId="0" borderId="0" xfId="0" applyFont="1" applyAlignment="1">
      <alignment vertical="center"/>
    </xf>
    <xf numFmtId="0" fontId="10" fillId="0" borderId="0" xfId="0" applyFont="1" applyAlignment="1">
      <alignment vertical="center"/>
    </xf>
    <xf numFmtId="20" fontId="7" fillId="0" borderId="0" xfId="0" applyNumberFormat="1" applyFont="1" applyAlignment="1">
      <alignment vertical="center"/>
    </xf>
    <xf numFmtId="0" fontId="12" fillId="0" borderId="0" xfId="0" applyFont="1" applyBorder="1" applyAlignment="1">
      <alignment horizontal="center" vertical="center"/>
    </xf>
    <xf numFmtId="166" fontId="11" fillId="0" borderId="1" xfId="0" applyNumberFormat="1"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8" fillId="5" borderId="1" xfId="0" applyFont="1" applyFill="1" applyBorder="1" applyAlignment="1">
      <alignment horizontal="center" vertical="center" wrapText="1"/>
    </xf>
    <xf numFmtId="166" fontId="11" fillId="5"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44" fontId="11" fillId="5" borderId="1" xfId="0" applyNumberFormat="1" applyFont="1" applyFill="1" applyBorder="1" applyAlignment="1">
      <alignment horizontal="center" vertical="center"/>
    </xf>
    <xf numFmtId="2" fontId="11" fillId="0" borderId="1" xfId="0" applyNumberFormat="1" applyFont="1" applyBorder="1" applyAlignment="1">
      <alignment horizontal="center" vertical="center"/>
    </xf>
    <xf numFmtId="18" fontId="11" fillId="0" borderId="1" xfId="0" applyNumberFormat="1" applyFont="1" applyBorder="1" applyAlignment="1">
      <alignment horizontal="center" vertical="center"/>
    </xf>
    <xf numFmtId="0" fontId="7" fillId="0" borderId="0" xfId="0" applyFont="1" applyAlignment="1">
      <alignment horizontal="center"/>
    </xf>
    <xf numFmtId="0" fontId="7" fillId="0" borderId="4" xfId="0" applyFont="1" applyBorder="1" applyAlignment="1">
      <alignment horizontal="center" vertical="center" wrapText="1"/>
    </xf>
    <xf numFmtId="164" fontId="11" fillId="5" borderId="1" xfId="0" applyNumberFormat="1" applyFont="1" applyFill="1" applyBorder="1" applyAlignment="1">
      <alignment horizontal="center" vertical="center"/>
    </xf>
    <xf numFmtId="165" fontId="11" fillId="5" borderId="1" xfId="0" applyNumberFormat="1" applyFont="1" applyFill="1" applyBorder="1" applyAlignment="1">
      <alignment horizontal="center" vertical="center"/>
    </xf>
    <xf numFmtId="0" fontId="14" fillId="0" borderId="0" xfId="0" applyFont="1" applyBorder="1" applyAlignment="1">
      <alignment horizontal="right" vertical="center" indent="1"/>
    </xf>
    <xf numFmtId="164" fontId="11" fillId="5" borderId="4" xfId="0" applyNumberFormat="1" applyFont="1" applyFill="1" applyBorder="1" applyAlignment="1">
      <alignment horizontal="center" vertical="center"/>
    </xf>
    <xf numFmtId="165" fontId="11" fillId="5" borderId="4" xfId="0" applyNumberFormat="1" applyFont="1" applyFill="1" applyBorder="1" applyAlignment="1">
      <alignment horizontal="center" vertical="center"/>
    </xf>
    <xf numFmtId="18" fontId="11" fillId="0" borderId="4" xfId="0" applyNumberFormat="1" applyFont="1" applyBorder="1" applyAlignment="1">
      <alignment horizontal="center" vertical="center"/>
    </xf>
    <xf numFmtId="44" fontId="11" fillId="5" borderId="4" xfId="0" applyNumberFormat="1" applyFont="1" applyFill="1" applyBorder="1" applyAlignment="1">
      <alignment horizontal="center" vertical="center"/>
    </xf>
    <xf numFmtId="0" fontId="8" fillId="3"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44" fontId="13" fillId="0" borderId="5" xfId="0" applyNumberFormat="1" applyFont="1" applyFill="1" applyBorder="1" applyAlignment="1">
      <alignment horizontal="center" vertical="center"/>
    </xf>
    <xf numFmtId="2" fontId="11" fillId="5" borderId="1" xfId="0" applyNumberFormat="1" applyFont="1" applyFill="1" applyBorder="1" applyAlignment="1">
      <alignment horizontal="center" vertical="center"/>
    </xf>
    <xf numFmtId="2" fontId="11" fillId="0" borderId="4" xfId="0" applyNumberFormat="1" applyFont="1" applyBorder="1" applyAlignment="1">
      <alignment horizontal="center" vertical="center"/>
    </xf>
    <xf numFmtId="2" fontId="11" fillId="5" borderId="4" xfId="0" applyNumberFormat="1" applyFont="1" applyFill="1" applyBorder="1" applyAlignment="1">
      <alignment horizontal="center" vertical="center"/>
    </xf>
    <xf numFmtId="2" fontId="13" fillId="0" borderId="5" xfId="0" applyNumberFormat="1" applyFont="1" applyFill="1" applyBorder="1" applyAlignment="1">
      <alignment horizontal="center" vertical="center"/>
    </xf>
    <xf numFmtId="0" fontId="11" fillId="0" borderId="4" xfId="0" applyFont="1" applyBorder="1" applyAlignment="1">
      <alignment horizontal="center" vertical="center"/>
    </xf>
    <xf numFmtId="167" fontId="11" fillId="0" borderId="4"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7" fillId="0" borderId="0" xfId="0" applyFont="1" applyAlignment="1">
      <alignment horizontal="center"/>
    </xf>
    <xf numFmtId="0" fontId="7"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indent="1"/>
    </xf>
    <xf numFmtId="0" fontId="7" fillId="0" borderId="0" xfId="0" applyFont="1" applyAlignment="1">
      <alignment horizontal="left" wrapText="1"/>
    </xf>
    <xf numFmtId="0" fontId="7" fillId="0" borderId="3" xfId="0" applyFont="1" applyBorder="1" applyAlignment="1">
      <alignment horizontal="left" wrapText="1"/>
    </xf>
    <xf numFmtId="0" fontId="7" fillId="0" borderId="7" xfId="0" applyFont="1" applyBorder="1" applyAlignment="1">
      <alignment horizontal="left" vertical="center" wrapText="1"/>
    </xf>
    <xf numFmtId="0" fontId="16" fillId="7" borderId="0" xfId="2" applyFont="1" applyFill="1" applyAlignment="1">
      <alignment horizontal="center" vertical="center"/>
    </xf>
  </cellXfs>
  <cellStyles count="3">
    <cellStyle name="Normal 2" xfId="1" xr:uid="{A8841DAA-567E-C64D-AF8D-0B79CDAC58BC}"/>
    <cellStyle name="Гиперссылка" xfId="2" builtinId="8"/>
    <cellStyle name="Обычный" xfId="0" builtinId="0"/>
  </cellStyles>
  <dxfs count="1">
    <dxf>
      <fill>
        <patternFill>
          <bgColor rgb="FFEAEEF3"/>
        </patternFill>
      </fill>
    </dxf>
  </dxfs>
  <tableStyles count="0" defaultTableStyle="TableStyleMedium2" defaultPivotStyle="PivotStyleLight16"/>
  <colors>
    <mruColors>
      <color rgb="FFB6C6D8"/>
      <color rgb="FFCFD6DE"/>
      <color rgb="FFEAEEF3"/>
      <color rgb="FFFFC5C5"/>
      <color rgb="FFF7C1C9"/>
      <color rgb="FFF3A7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checked="Checked" fmlaLink="DATA!$J$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P0fLtp"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38100</xdr:colOff>
          <xdr:row>3</xdr:row>
          <xdr:rowOff>114300</xdr:rowOff>
        </xdr:from>
        <xdr:to>
          <xdr:col>9</xdr:col>
          <xdr:colOff>50800</xdr:colOff>
          <xdr:row>5</xdr:row>
          <xdr:rowOff>12700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xdr:twoCellAnchor editAs="oneCell">
    <xdr:from>
      <xdr:col>6</xdr:col>
      <xdr:colOff>1016000</xdr:colOff>
      <xdr:row>0</xdr:row>
      <xdr:rowOff>63500</xdr:rowOff>
    </xdr:from>
    <xdr:to>
      <xdr:col>9</xdr:col>
      <xdr:colOff>0</xdr:colOff>
      <xdr:row>0</xdr:row>
      <xdr:rowOff>456526</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2"/>
        <a:stretch>
          <a:fillRect/>
        </a:stretch>
      </xdr:blipFill>
      <xdr:spPr>
        <a:xfrm>
          <a:off x="6464300" y="63500"/>
          <a:ext cx="2832100" cy="393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P0fLt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pageSetUpPr fitToPage="1"/>
  </sheetPr>
  <dimension ref="B1:FB47"/>
  <sheetViews>
    <sheetView showGridLines="0" tabSelected="1" workbookViewId="0">
      <pane ySplit="1" topLeftCell="A2" activePane="bottomLeft" state="frozen"/>
      <selection pane="bottomLeft" activeCell="B47" sqref="B47:I47"/>
    </sheetView>
  </sheetViews>
  <sheetFormatPr defaultColWidth="8.84375" defaultRowHeight="12.5" x14ac:dyDescent="0.25"/>
  <cols>
    <col min="1" max="1" width="3.3046875" style="18" customWidth="1"/>
    <col min="2" max="3" width="8.84375" style="18" customWidth="1"/>
    <col min="4" max="9" width="16.84375" style="18" customWidth="1"/>
    <col min="10" max="10" width="3.3046875" style="18" customWidth="1"/>
    <col min="11" max="11" width="17.84375" style="18" bestFit="1" customWidth="1"/>
    <col min="12" max="12" width="19.15234375" style="18" bestFit="1" customWidth="1"/>
    <col min="13" max="16384" width="8.84375" style="18"/>
  </cols>
  <sheetData>
    <row r="1" spans="2:158" s="17" customFormat="1" ht="45" customHeight="1" x14ac:dyDescent="0.3">
      <c r="B1" s="3" t="s">
        <v>28</v>
      </c>
      <c r="C1" s="4"/>
      <c r="D1" s="5"/>
      <c r="E1" s="5"/>
      <c r="F1" s="5"/>
      <c r="G1" s="5"/>
      <c r="H1" s="5"/>
      <c r="I1" s="5"/>
      <c r="J1" s="5"/>
      <c r="K1" s="5"/>
      <c r="L1" s="5"/>
      <c r="M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row>
    <row r="2" spans="2:158" x14ac:dyDescent="0.25">
      <c r="B2" s="57" t="s">
        <v>47</v>
      </c>
      <c r="C2" s="57"/>
      <c r="D2" s="57"/>
      <c r="E2" s="35" t="s">
        <v>48</v>
      </c>
      <c r="F2" s="57" t="s">
        <v>49</v>
      </c>
      <c r="G2" s="57"/>
      <c r="H2" s="57" t="s">
        <v>50</v>
      </c>
      <c r="I2" s="57"/>
    </row>
    <row r="3" spans="2:158" ht="35" customHeight="1" thickBot="1" x14ac:dyDescent="0.3">
      <c r="B3" s="58"/>
      <c r="C3" s="58"/>
      <c r="D3" s="58"/>
      <c r="E3" s="36"/>
      <c r="F3" s="58"/>
      <c r="G3" s="58"/>
      <c r="H3" s="58"/>
      <c r="I3" s="58"/>
    </row>
    <row r="4" spans="2:158" x14ac:dyDescent="0.25">
      <c r="B4" s="19"/>
      <c r="C4" s="20"/>
      <c r="D4" s="20"/>
    </row>
    <row r="5" spans="2:158" s="21" customFormat="1" ht="33" customHeight="1" x14ac:dyDescent="0.3">
      <c r="B5" s="61" t="s">
        <v>55</v>
      </c>
      <c r="C5" s="62"/>
      <c r="D5" s="16" t="s">
        <v>30</v>
      </c>
      <c r="E5" s="16" t="s">
        <v>31</v>
      </c>
      <c r="F5" s="16" t="s">
        <v>36</v>
      </c>
      <c r="G5" s="16" t="s">
        <v>37</v>
      </c>
      <c r="H5" s="53" t="s">
        <v>40</v>
      </c>
      <c r="I5" s="54"/>
    </row>
    <row r="6" spans="2:158" s="21" customFormat="1" ht="33" customHeight="1" thickBot="1" x14ac:dyDescent="0.35">
      <c r="B6" s="61"/>
      <c r="C6" s="62"/>
      <c r="D6" s="51">
        <v>2025</v>
      </c>
      <c r="E6" s="51" t="s">
        <v>5</v>
      </c>
      <c r="F6" s="51">
        <v>1</v>
      </c>
      <c r="G6" s="51" t="s">
        <v>12</v>
      </c>
      <c r="H6" s="53" t="s">
        <v>54</v>
      </c>
      <c r="I6" s="53"/>
    </row>
    <row r="7" spans="2:158" s="21" customFormat="1" ht="10" customHeight="1" x14ac:dyDescent="0.3">
      <c r="D7" s="22"/>
      <c r="E7" s="22"/>
      <c r="H7" s="22"/>
    </row>
    <row r="8" spans="2:158" s="21" customFormat="1" ht="33" customHeight="1" x14ac:dyDescent="0.3">
      <c r="B8" s="54" t="s">
        <v>56</v>
      </c>
      <c r="C8" s="59"/>
      <c r="D8" s="28" t="s">
        <v>38</v>
      </c>
      <c r="E8" s="28" t="s">
        <v>51</v>
      </c>
      <c r="F8" s="28" t="s">
        <v>41</v>
      </c>
      <c r="G8" s="28" t="s">
        <v>42</v>
      </c>
    </row>
    <row r="9" spans="2:158" s="21" customFormat="1" ht="33" customHeight="1" thickBot="1" x14ac:dyDescent="0.35">
      <c r="B9" s="54"/>
      <c r="C9" s="59"/>
      <c r="D9" s="42">
        <v>0.33333333333333331</v>
      </c>
      <c r="E9" s="48">
        <v>9</v>
      </c>
      <c r="F9" s="52">
        <v>20</v>
      </c>
      <c r="G9" s="52">
        <v>30</v>
      </c>
    </row>
    <row r="10" spans="2:158" s="21" customFormat="1" ht="50" customHeight="1" x14ac:dyDescent="0.3">
      <c r="B10" s="54" t="s">
        <v>58</v>
      </c>
      <c r="C10" s="54"/>
      <c r="D10" s="54"/>
      <c r="E10" s="60" t="s">
        <v>52</v>
      </c>
      <c r="F10" s="60"/>
      <c r="G10" s="60"/>
      <c r="H10" s="60"/>
      <c r="I10" s="60"/>
    </row>
    <row r="11" spans="2:158" s="21" customFormat="1" ht="33" customHeight="1" x14ac:dyDescent="0.3">
      <c r="B11" s="63"/>
      <c r="C11" s="63"/>
      <c r="D11" s="63"/>
      <c r="G11" s="55" t="s">
        <v>53</v>
      </c>
      <c r="H11" s="56"/>
      <c r="I11" s="56"/>
    </row>
    <row r="12" spans="2:158" s="21" customFormat="1" ht="33" customHeight="1" x14ac:dyDescent="0.3">
      <c r="B12" s="16" t="s">
        <v>32</v>
      </c>
      <c r="C12" s="16" t="s">
        <v>36</v>
      </c>
      <c r="D12" s="30" t="s">
        <v>38</v>
      </c>
      <c r="E12" s="30" t="s">
        <v>46</v>
      </c>
      <c r="F12" s="30" t="s">
        <v>43</v>
      </c>
      <c r="G12" s="31" t="s">
        <v>39</v>
      </c>
      <c r="H12" s="31" t="s">
        <v>44</v>
      </c>
      <c r="I12" s="31" t="s">
        <v>45</v>
      </c>
    </row>
    <row r="13" spans="2:158" s="21" customFormat="1" ht="20" customHeight="1" x14ac:dyDescent="0.3">
      <c r="B13" s="37">
        <f>DATE($D$6,MATCH($E$6,DATA!$D$3:$D$14,0),'Overtime Calculator'!$F$6)</f>
        <v>45809</v>
      </c>
      <c r="C13" s="38">
        <f>DATE($D$6,MATCH($E$6,DATA!$D$3:$D$14,0),'Overtime Calculator'!$F$6)</f>
        <v>45809</v>
      </c>
      <c r="D13" s="34"/>
      <c r="E13" s="34"/>
      <c r="F13" s="25"/>
      <c r="G13" s="29" t="str">
        <f t="shared" ref="G13:G43" si="0">IFERROR(IF(AND(D13&lt;&gt;"",E13&lt;&gt;""),IF(D13&gt;$D$9+TIME($E$9,($E$9-INT($E$9))*60,0),0,IF(E13&gt;$D$9+TIME($E$9,($E$9-INT($E$9))*60,0),MIN(TIME($E$9,($E$9-INT($E$9))*60,0),($D$9+TIME($E$9,($E$9-INT($E$9))*60,0)-D13)),MIN(IF((E13-$D$9)&lt;0,0,(E13-$D$9)),(E13-D13))))*24,"")-F13,"")</f>
        <v/>
      </c>
      <c r="H13" s="29" t="str">
        <f t="shared" ref="H13:H43" si="1">IF(AND(D13&lt;&gt;"",E13&lt;&gt;""),((IF(D13&lt;$D$9,MIN($D$9-D13,E13-D13),0)+IF(E13&gt;$D$9+TIME($E$9,($E$9-INT($E$9))*60,0),MIN((E13-$D$9-TIME($E$9,($E$9-INT($E$9))*60,0)),(E13-D13)),0))*24),"")</f>
        <v/>
      </c>
      <c r="I13" s="32" t="str">
        <f>IFERROR(G13*IF(AND(ISNUMBER(SEARCH(TEXT(B13,"ddd"),$G$6)),DATA!$J$3),$G$9,$F$9)+H13*$G$9,"")</f>
        <v/>
      </c>
      <c r="J13" s="23"/>
    </row>
    <row r="14" spans="2:158" s="21" customFormat="1" ht="20" customHeight="1" x14ac:dyDescent="0.3">
      <c r="B14" s="37">
        <f>B13+1</f>
        <v>45810</v>
      </c>
      <c r="C14" s="38">
        <f>C13+1</f>
        <v>45810</v>
      </c>
      <c r="D14" s="34"/>
      <c r="E14" s="34"/>
      <c r="F14" s="33"/>
      <c r="G14" s="47" t="str">
        <f t="shared" si="0"/>
        <v/>
      </c>
      <c r="H14" s="47" t="str">
        <f t="shared" si="1"/>
        <v/>
      </c>
      <c r="I14" s="32" t="str">
        <f>IFERROR(G14*IF(AND(ISNUMBER(SEARCH(TEXT(B14,"ddd"),$G$6)),DATA!$J$3),$G$9,$F$9)+H14*$G$9,"")</f>
        <v/>
      </c>
    </row>
    <row r="15" spans="2:158" s="21" customFormat="1" ht="20" customHeight="1" x14ac:dyDescent="0.3">
      <c r="B15" s="37">
        <f t="shared" ref="B15:C26" si="2">B14+1</f>
        <v>45811</v>
      </c>
      <c r="C15" s="38">
        <f t="shared" si="2"/>
        <v>45811</v>
      </c>
      <c r="D15" s="34"/>
      <c r="E15" s="34"/>
      <c r="F15" s="33"/>
      <c r="G15" s="47" t="str">
        <f t="shared" si="0"/>
        <v/>
      </c>
      <c r="H15" s="47" t="str">
        <f t="shared" si="1"/>
        <v/>
      </c>
      <c r="I15" s="32" t="str">
        <f>IFERROR(G15*IF(AND(ISNUMBER(SEARCH(TEXT(B15,"ddd"),$G$6)),DATA!$J$3),$G$9,$F$9)+H15*$G$9,"")</f>
        <v/>
      </c>
    </row>
    <row r="16" spans="2:158" s="21" customFormat="1" ht="20" customHeight="1" x14ac:dyDescent="0.3">
      <c r="B16" s="37">
        <f t="shared" si="2"/>
        <v>45812</v>
      </c>
      <c r="C16" s="38">
        <f t="shared" si="2"/>
        <v>45812</v>
      </c>
      <c r="D16" s="34"/>
      <c r="E16" s="34"/>
      <c r="F16" s="33"/>
      <c r="G16" s="47" t="str">
        <f t="shared" si="0"/>
        <v/>
      </c>
      <c r="H16" s="47" t="str">
        <f t="shared" si="1"/>
        <v/>
      </c>
      <c r="I16" s="32" t="str">
        <f>IFERROR(G16*IF(AND(ISNUMBER(SEARCH(TEXT(B16,"ddd"),$G$6)),DATA!$J$3),$G$9,$F$9)+H16*$G$9,"")</f>
        <v/>
      </c>
    </row>
    <row r="17" spans="2:9" s="21" customFormat="1" ht="20" customHeight="1" x14ac:dyDescent="0.3">
      <c r="B17" s="37">
        <f t="shared" si="2"/>
        <v>45813</v>
      </c>
      <c r="C17" s="38">
        <f t="shared" si="2"/>
        <v>45813</v>
      </c>
      <c r="D17" s="34"/>
      <c r="E17" s="34"/>
      <c r="F17" s="33"/>
      <c r="G17" s="47" t="str">
        <f t="shared" si="0"/>
        <v/>
      </c>
      <c r="H17" s="47" t="str">
        <f t="shared" si="1"/>
        <v/>
      </c>
      <c r="I17" s="32" t="str">
        <f>IFERROR(G17*IF(AND(ISNUMBER(SEARCH(TEXT(B17,"ddd"),$G$6)),DATA!$J$3),$G$9,$F$9)+H17*$G$9,"")</f>
        <v/>
      </c>
    </row>
    <row r="18" spans="2:9" s="21" customFormat="1" ht="20" customHeight="1" x14ac:dyDescent="0.3">
      <c r="B18" s="37">
        <f t="shared" si="2"/>
        <v>45814</v>
      </c>
      <c r="C18" s="38">
        <f t="shared" si="2"/>
        <v>45814</v>
      </c>
      <c r="D18" s="34"/>
      <c r="E18" s="34"/>
      <c r="F18" s="33"/>
      <c r="G18" s="47" t="str">
        <f t="shared" si="0"/>
        <v/>
      </c>
      <c r="H18" s="47" t="str">
        <f t="shared" si="1"/>
        <v/>
      </c>
      <c r="I18" s="32" t="str">
        <f>IFERROR(G18*IF(AND(ISNUMBER(SEARCH(TEXT(B18,"ddd"),$G$6)),DATA!$J$3),$G$9,$F$9)+H18*$G$9,"")</f>
        <v/>
      </c>
    </row>
    <row r="19" spans="2:9" s="21" customFormat="1" ht="20" customHeight="1" x14ac:dyDescent="0.3">
      <c r="B19" s="37">
        <f t="shared" si="2"/>
        <v>45815</v>
      </c>
      <c r="C19" s="38">
        <f t="shared" si="2"/>
        <v>45815</v>
      </c>
      <c r="D19" s="34"/>
      <c r="E19" s="34"/>
      <c r="F19" s="33"/>
      <c r="G19" s="47" t="str">
        <f t="shared" si="0"/>
        <v/>
      </c>
      <c r="H19" s="47" t="str">
        <f t="shared" si="1"/>
        <v/>
      </c>
      <c r="I19" s="32" t="str">
        <f>IFERROR(G19*IF(AND(ISNUMBER(SEARCH(TEXT(B19,"ddd"),$G$6)),DATA!$J$3),$G$9,$F$9)+H19*$G$9,"")</f>
        <v/>
      </c>
    </row>
    <row r="20" spans="2:9" s="21" customFormat="1" ht="20" customHeight="1" x14ac:dyDescent="0.3">
      <c r="B20" s="37">
        <f t="shared" si="2"/>
        <v>45816</v>
      </c>
      <c r="C20" s="38">
        <f t="shared" si="2"/>
        <v>45816</v>
      </c>
      <c r="D20" s="34"/>
      <c r="E20" s="34"/>
      <c r="F20" s="33"/>
      <c r="G20" s="47" t="str">
        <f t="shared" si="0"/>
        <v/>
      </c>
      <c r="H20" s="47" t="str">
        <f t="shared" si="1"/>
        <v/>
      </c>
      <c r="I20" s="32" t="str">
        <f>IFERROR(G20*IF(AND(ISNUMBER(SEARCH(TEXT(B20,"ddd"),$G$6)),DATA!$J$3),$G$9,$F$9)+H20*$G$9,"")</f>
        <v/>
      </c>
    </row>
    <row r="21" spans="2:9" s="21" customFormat="1" ht="20" customHeight="1" x14ac:dyDescent="0.3">
      <c r="B21" s="37">
        <f t="shared" si="2"/>
        <v>45817</v>
      </c>
      <c r="C21" s="38">
        <f t="shared" si="2"/>
        <v>45817</v>
      </c>
      <c r="D21" s="34"/>
      <c r="E21" s="34"/>
      <c r="F21" s="33"/>
      <c r="G21" s="47" t="str">
        <f t="shared" si="0"/>
        <v/>
      </c>
      <c r="H21" s="47" t="str">
        <f t="shared" si="1"/>
        <v/>
      </c>
      <c r="I21" s="32" t="str">
        <f>IFERROR(G21*IF(AND(ISNUMBER(SEARCH(TEXT(B21,"ddd"),$G$6)),DATA!$J$3),$G$9,$F$9)+H21*$G$9,"")</f>
        <v/>
      </c>
    </row>
    <row r="22" spans="2:9" s="21" customFormat="1" ht="20" customHeight="1" x14ac:dyDescent="0.3">
      <c r="B22" s="37">
        <f t="shared" si="2"/>
        <v>45818</v>
      </c>
      <c r="C22" s="38">
        <f t="shared" si="2"/>
        <v>45818</v>
      </c>
      <c r="D22" s="34"/>
      <c r="E22" s="34"/>
      <c r="F22" s="33"/>
      <c r="G22" s="47" t="str">
        <f t="shared" si="0"/>
        <v/>
      </c>
      <c r="H22" s="47" t="str">
        <f t="shared" si="1"/>
        <v/>
      </c>
      <c r="I22" s="32" t="str">
        <f>IFERROR(G22*IF(AND(ISNUMBER(SEARCH(TEXT(B22,"ddd"),$G$6)),DATA!$J$3),$G$9,$F$9)+H22*$G$9,"")</f>
        <v/>
      </c>
    </row>
    <row r="23" spans="2:9" s="21" customFormat="1" ht="20" customHeight="1" x14ac:dyDescent="0.3">
      <c r="B23" s="37">
        <f t="shared" si="2"/>
        <v>45819</v>
      </c>
      <c r="C23" s="38">
        <f t="shared" si="2"/>
        <v>45819</v>
      </c>
      <c r="D23" s="34"/>
      <c r="E23" s="34"/>
      <c r="F23" s="33"/>
      <c r="G23" s="47" t="str">
        <f t="shared" si="0"/>
        <v/>
      </c>
      <c r="H23" s="47" t="str">
        <f t="shared" si="1"/>
        <v/>
      </c>
      <c r="I23" s="32" t="str">
        <f>IFERROR(G23*IF(AND(ISNUMBER(SEARCH(TEXT(B23,"ddd"),$G$6)),DATA!$J$3),$G$9,$F$9)+H23*$G$9,"")</f>
        <v/>
      </c>
    </row>
    <row r="24" spans="2:9" s="21" customFormat="1" ht="20" customHeight="1" x14ac:dyDescent="0.3">
      <c r="B24" s="37">
        <f t="shared" si="2"/>
        <v>45820</v>
      </c>
      <c r="C24" s="38">
        <f t="shared" si="2"/>
        <v>45820</v>
      </c>
      <c r="D24" s="34"/>
      <c r="E24" s="34"/>
      <c r="F24" s="33"/>
      <c r="G24" s="47" t="str">
        <f t="shared" si="0"/>
        <v/>
      </c>
      <c r="H24" s="47" t="str">
        <f t="shared" si="1"/>
        <v/>
      </c>
      <c r="I24" s="32" t="str">
        <f>IFERROR(G24*IF(AND(ISNUMBER(SEARCH(TEXT(B24,"ddd"),$G$6)),DATA!$J$3),$G$9,$F$9)+H24*$G$9,"")</f>
        <v/>
      </c>
    </row>
    <row r="25" spans="2:9" s="21" customFormat="1" ht="20" customHeight="1" x14ac:dyDescent="0.3">
      <c r="B25" s="37">
        <f t="shared" si="2"/>
        <v>45821</v>
      </c>
      <c r="C25" s="38">
        <f t="shared" si="2"/>
        <v>45821</v>
      </c>
      <c r="D25" s="34"/>
      <c r="E25" s="34"/>
      <c r="F25" s="33"/>
      <c r="G25" s="47" t="str">
        <f t="shared" si="0"/>
        <v/>
      </c>
      <c r="H25" s="47" t="str">
        <f t="shared" si="1"/>
        <v/>
      </c>
      <c r="I25" s="32" t="str">
        <f>IFERROR(G25*IF(AND(ISNUMBER(SEARCH(TEXT(B25,"ddd"),$G$6)),DATA!$J$3),$G$9,$F$9)+H25*$G$9,"")</f>
        <v/>
      </c>
    </row>
    <row r="26" spans="2:9" s="21" customFormat="1" ht="20" customHeight="1" x14ac:dyDescent="0.3">
      <c r="B26" s="37">
        <f t="shared" si="2"/>
        <v>45822</v>
      </c>
      <c r="C26" s="38">
        <f t="shared" si="2"/>
        <v>45822</v>
      </c>
      <c r="D26" s="34"/>
      <c r="E26" s="34"/>
      <c r="F26" s="33"/>
      <c r="G26" s="47" t="str">
        <f t="shared" si="0"/>
        <v/>
      </c>
      <c r="H26" s="47" t="str">
        <f t="shared" si="1"/>
        <v/>
      </c>
      <c r="I26" s="32" t="str">
        <f>IFERROR(G26*IF(AND(ISNUMBER(SEARCH(TEXT(B26,"ddd"),$G$6)),DATA!$J$3),$G$9,$F$9)+H26*$G$9,"")</f>
        <v/>
      </c>
    </row>
    <row r="27" spans="2:9" s="21" customFormat="1" ht="20" customHeight="1" x14ac:dyDescent="0.3">
      <c r="B27" s="37">
        <f t="shared" ref="B27:C27" si="3">B26+1</f>
        <v>45823</v>
      </c>
      <c r="C27" s="38">
        <f t="shared" si="3"/>
        <v>45823</v>
      </c>
      <c r="D27" s="34"/>
      <c r="E27" s="34"/>
      <c r="F27" s="33"/>
      <c r="G27" s="47" t="str">
        <f t="shared" si="0"/>
        <v/>
      </c>
      <c r="H27" s="47" t="str">
        <f t="shared" si="1"/>
        <v/>
      </c>
      <c r="I27" s="32" t="str">
        <f>IFERROR(G27*IF(AND(ISNUMBER(SEARCH(TEXT(B27,"ddd"),$G$6)),DATA!$J$3),$G$9,$F$9)+H27*$G$9,"")</f>
        <v/>
      </c>
    </row>
    <row r="28" spans="2:9" s="21" customFormat="1" ht="20" customHeight="1" x14ac:dyDescent="0.3">
      <c r="B28" s="37">
        <f t="shared" ref="B28:C28" si="4">B27+1</f>
        <v>45824</v>
      </c>
      <c r="C28" s="38">
        <f t="shared" si="4"/>
        <v>45824</v>
      </c>
      <c r="D28" s="34"/>
      <c r="E28" s="34"/>
      <c r="F28" s="33"/>
      <c r="G28" s="47" t="str">
        <f t="shared" si="0"/>
        <v/>
      </c>
      <c r="H28" s="47" t="str">
        <f t="shared" si="1"/>
        <v/>
      </c>
      <c r="I28" s="32" t="str">
        <f>IFERROR(G28*IF(AND(ISNUMBER(SEARCH(TEXT(B28,"ddd"),$G$6)),DATA!$J$3),$G$9,$F$9)+H28*$G$9,"")</f>
        <v/>
      </c>
    </row>
    <row r="29" spans="2:9" s="21" customFormat="1" ht="20" customHeight="1" x14ac:dyDescent="0.3">
      <c r="B29" s="37">
        <f t="shared" ref="B29:C29" si="5">B28+1</f>
        <v>45825</v>
      </c>
      <c r="C29" s="38">
        <f t="shared" si="5"/>
        <v>45825</v>
      </c>
      <c r="D29" s="34"/>
      <c r="E29" s="34"/>
      <c r="F29" s="33"/>
      <c r="G29" s="47" t="str">
        <f t="shared" si="0"/>
        <v/>
      </c>
      <c r="H29" s="47" t="str">
        <f t="shared" si="1"/>
        <v/>
      </c>
      <c r="I29" s="32" t="str">
        <f>IFERROR(G29*IF(AND(ISNUMBER(SEARCH(TEXT(B29,"ddd"),$G$6)),DATA!$J$3),$G$9,$F$9)+H29*$G$9,"")</f>
        <v/>
      </c>
    </row>
    <row r="30" spans="2:9" s="21" customFormat="1" ht="20" customHeight="1" x14ac:dyDescent="0.3">
      <c r="B30" s="37">
        <f t="shared" ref="B30:C30" si="6">B29+1</f>
        <v>45826</v>
      </c>
      <c r="C30" s="38">
        <f t="shared" si="6"/>
        <v>45826</v>
      </c>
      <c r="D30" s="34"/>
      <c r="E30" s="34"/>
      <c r="F30" s="33"/>
      <c r="G30" s="47" t="str">
        <f t="shared" si="0"/>
        <v/>
      </c>
      <c r="H30" s="47" t="str">
        <f t="shared" si="1"/>
        <v/>
      </c>
      <c r="I30" s="32" t="str">
        <f>IFERROR(G30*IF(AND(ISNUMBER(SEARCH(TEXT(B30,"ddd"),$G$6)),DATA!$J$3),$G$9,$F$9)+H30*$G$9,"")</f>
        <v/>
      </c>
    </row>
    <row r="31" spans="2:9" s="21" customFormat="1" ht="20" customHeight="1" x14ac:dyDescent="0.3">
      <c r="B31" s="37">
        <f t="shared" ref="B31:C31" si="7">B30+1</f>
        <v>45827</v>
      </c>
      <c r="C31" s="38">
        <f t="shared" si="7"/>
        <v>45827</v>
      </c>
      <c r="D31" s="34"/>
      <c r="E31" s="34"/>
      <c r="F31" s="33"/>
      <c r="G31" s="47" t="str">
        <f t="shared" si="0"/>
        <v/>
      </c>
      <c r="H31" s="47" t="str">
        <f t="shared" si="1"/>
        <v/>
      </c>
      <c r="I31" s="32" t="str">
        <f>IFERROR(G31*IF(AND(ISNUMBER(SEARCH(TEXT(B31,"ddd"),$G$6)),DATA!$J$3),$G$9,$F$9)+H31*$G$9,"")</f>
        <v/>
      </c>
    </row>
    <row r="32" spans="2:9" s="21" customFormat="1" ht="20" customHeight="1" x14ac:dyDescent="0.3">
      <c r="B32" s="37">
        <f t="shared" ref="B32:C32" si="8">B31+1</f>
        <v>45828</v>
      </c>
      <c r="C32" s="38">
        <f t="shared" si="8"/>
        <v>45828</v>
      </c>
      <c r="D32" s="34"/>
      <c r="E32" s="34"/>
      <c r="F32" s="33"/>
      <c r="G32" s="47" t="str">
        <f t="shared" si="0"/>
        <v/>
      </c>
      <c r="H32" s="47" t="str">
        <f t="shared" si="1"/>
        <v/>
      </c>
      <c r="I32" s="32" t="str">
        <f>IFERROR(G32*IF(AND(ISNUMBER(SEARCH(TEXT(B32,"ddd"),$G$6)),DATA!$J$3),$G$9,$F$9)+H32*$G$9,"")</f>
        <v/>
      </c>
    </row>
    <row r="33" spans="2:9" s="21" customFormat="1" ht="20" customHeight="1" x14ac:dyDescent="0.3">
      <c r="B33" s="37">
        <f t="shared" ref="B33:C33" si="9">B32+1</f>
        <v>45829</v>
      </c>
      <c r="C33" s="38">
        <f t="shared" si="9"/>
        <v>45829</v>
      </c>
      <c r="D33" s="34"/>
      <c r="E33" s="34"/>
      <c r="F33" s="33"/>
      <c r="G33" s="47" t="str">
        <f t="shared" si="0"/>
        <v/>
      </c>
      <c r="H33" s="47" t="str">
        <f t="shared" si="1"/>
        <v/>
      </c>
      <c r="I33" s="32" t="str">
        <f>IFERROR(G33*IF(AND(ISNUMBER(SEARCH(TEXT(B33,"ddd"),$G$6)),DATA!$J$3),$G$9,$F$9)+H33*$G$9,"")</f>
        <v/>
      </c>
    </row>
    <row r="34" spans="2:9" s="21" customFormat="1" ht="20" customHeight="1" x14ac:dyDescent="0.3">
      <c r="B34" s="37">
        <f t="shared" ref="B34:C34" si="10">B33+1</f>
        <v>45830</v>
      </c>
      <c r="C34" s="38">
        <f t="shared" si="10"/>
        <v>45830</v>
      </c>
      <c r="D34" s="34"/>
      <c r="E34" s="34"/>
      <c r="F34" s="33"/>
      <c r="G34" s="47" t="str">
        <f t="shared" si="0"/>
        <v/>
      </c>
      <c r="H34" s="47" t="str">
        <f t="shared" si="1"/>
        <v/>
      </c>
      <c r="I34" s="32" t="str">
        <f>IFERROR(G34*IF(AND(ISNUMBER(SEARCH(TEXT(B34,"ddd"),$G$6)),DATA!$J$3),$G$9,$F$9)+H34*$G$9,"")</f>
        <v/>
      </c>
    </row>
    <row r="35" spans="2:9" s="21" customFormat="1" ht="20" customHeight="1" x14ac:dyDescent="0.3">
      <c r="B35" s="37">
        <f t="shared" ref="B35:C35" si="11">B34+1</f>
        <v>45831</v>
      </c>
      <c r="C35" s="38">
        <f t="shared" si="11"/>
        <v>45831</v>
      </c>
      <c r="D35" s="34"/>
      <c r="E35" s="34"/>
      <c r="F35" s="33"/>
      <c r="G35" s="47" t="str">
        <f t="shared" si="0"/>
        <v/>
      </c>
      <c r="H35" s="47" t="str">
        <f t="shared" si="1"/>
        <v/>
      </c>
      <c r="I35" s="32" t="str">
        <f>IFERROR(G35*IF(AND(ISNUMBER(SEARCH(TEXT(B35,"ddd"),$G$6)),DATA!$J$3),$G$9,$F$9)+H35*$G$9,"")</f>
        <v/>
      </c>
    </row>
    <row r="36" spans="2:9" s="21" customFormat="1" ht="20" customHeight="1" x14ac:dyDescent="0.3">
      <c r="B36" s="37">
        <f t="shared" ref="B36:C36" si="12">B35+1</f>
        <v>45832</v>
      </c>
      <c r="C36" s="38">
        <f t="shared" si="12"/>
        <v>45832</v>
      </c>
      <c r="D36" s="34"/>
      <c r="E36" s="34"/>
      <c r="F36" s="33"/>
      <c r="G36" s="47" t="str">
        <f t="shared" si="0"/>
        <v/>
      </c>
      <c r="H36" s="47" t="str">
        <f t="shared" si="1"/>
        <v/>
      </c>
      <c r="I36" s="32" t="str">
        <f>IFERROR(G36*IF(AND(ISNUMBER(SEARCH(TEXT(B36,"ddd"),$G$6)),DATA!$J$3),$G$9,$F$9)+H36*$G$9,"")</f>
        <v/>
      </c>
    </row>
    <row r="37" spans="2:9" s="21" customFormat="1" ht="20" customHeight="1" x14ac:dyDescent="0.3">
      <c r="B37" s="37">
        <f t="shared" ref="B37:C37" si="13">B36+1</f>
        <v>45833</v>
      </c>
      <c r="C37" s="38">
        <f t="shared" si="13"/>
        <v>45833</v>
      </c>
      <c r="D37" s="34"/>
      <c r="E37" s="34"/>
      <c r="F37" s="33"/>
      <c r="G37" s="47" t="str">
        <f t="shared" si="0"/>
        <v/>
      </c>
      <c r="H37" s="47" t="str">
        <f t="shared" si="1"/>
        <v/>
      </c>
      <c r="I37" s="32" t="str">
        <f>IFERROR(G37*IF(AND(ISNUMBER(SEARCH(TEXT(B37,"ddd"),$G$6)),DATA!$J$3),$G$9,$F$9)+H37*$G$9,"")</f>
        <v/>
      </c>
    </row>
    <row r="38" spans="2:9" s="21" customFormat="1" ht="20" customHeight="1" x14ac:dyDescent="0.3">
      <c r="B38" s="37">
        <f t="shared" ref="B38:C38" si="14">B37+1</f>
        <v>45834</v>
      </c>
      <c r="C38" s="38">
        <f t="shared" si="14"/>
        <v>45834</v>
      </c>
      <c r="D38" s="34"/>
      <c r="E38" s="34"/>
      <c r="F38" s="33"/>
      <c r="G38" s="47" t="str">
        <f t="shared" si="0"/>
        <v/>
      </c>
      <c r="H38" s="47" t="str">
        <f t="shared" si="1"/>
        <v/>
      </c>
      <c r="I38" s="32" t="str">
        <f>IFERROR(G38*IF(AND(ISNUMBER(SEARCH(TEXT(B38,"ddd"),$G$6)),DATA!$J$3),$G$9,$F$9)+H38*$G$9,"")</f>
        <v/>
      </c>
    </row>
    <row r="39" spans="2:9" s="21" customFormat="1" ht="20" customHeight="1" x14ac:dyDescent="0.3">
      <c r="B39" s="37">
        <f t="shared" ref="B39:C39" si="15">B38+1</f>
        <v>45835</v>
      </c>
      <c r="C39" s="38">
        <f t="shared" si="15"/>
        <v>45835</v>
      </c>
      <c r="D39" s="34"/>
      <c r="E39" s="34"/>
      <c r="F39" s="33"/>
      <c r="G39" s="47" t="str">
        <f t="shared" si="0"/>
        <v/>
      </c>
      <c r="H39" s="47" t="str">
        <f t="shared" si="1"/>
        <v/>
      </c>
      <c r="I39" s="32" t="str">
        <f>IFERROR(G39*IF(AND(ISNUMBER(SEARCH(TEXT(B39,"ddd"),$G$6)),DATA!$J$3),$G$9,$F$9)+H39*$G$9,"")</f>
        <v/>
      </c>
    </row>
    <row r="40" spans="2:9" s="21" customFormat="1" ht="20" customHeight="1" x14ac:dyDescent="0.3">
      <c r="B40" s="37">
        <f t="shared" ref="B40:C40" si="16">B39+1</f>
        <v>45836</v>
      </c>
      <c r="C40" s="38">
        <f t="shared" si="16"/>
        <v>45836</v>
      </c>
      <c r="D40" s="34"/>
      <c r="E40" s="34"/>
      <c r="F40" s="33"/>
      <c r="G40" s="47" t="str">
        <f t="shared" si="0"/>
        <v/>
      </c>
      <c r="H40" s="47" t="str">
        <f t="shared" si="1"/>
        <v/>
      </c>
      <c r="I40" s="32" t="str">
        <f>IFERROR(G40*IF(AND(ISNUMBER(SEARCH(TEXT(B40,"ddd"),$G$6)),DATA!$J$3),$G$9,$F$9)+H40*$G$9,"")</f>
        <v/>
      </c>
    </row>
    <row r="41" spans="2:9" s="21" customFormat="1" ht="20" customHeight="1" x14ac:dyDescent="0.3">
      <c r="B41" s="37">
        <f t="shared" ref="B41:C43" si="17">B40+1</f>
        <v>45837</v>
      </c>
      <c r="C41" s="38">
        <f t="shared" si="17"/>
        <v>45837</v>
      </c>
      <c r="D41" s="34"/>
      <c r="E41" s="34"/>
      <c r="F41" s="33"/>
      <c r="G41" s="47" t="str">
        <f t="shared" si="0"/>
        <v/>
      </c>
      <c r="H41" s="47" t="str">
        <f t="shared" si="1"/>
        <v/>
      </c>
      <c r="I41" s="32" t="str">
        <f>IFERROR(G41*IF(AND(ISNUMBER(SEARCH(TEXT(B41,"ddd"),$G$6)),DATA!$J$3),$G$9,$F$9)+H41*$G$9,"")</f>
        <v/>
      </c>
    </row>
    <row r="42" spans="2:9" s="21" customFormat="1" ht="20" customHeight="1" x14ac:dyDescent="0.3">
      <c r="B42" s="37">
        <f t="shared" si="17"/>
        <v>45838</v>
      </c>
      <c r="C42" s="38">
        <f t="shared" si="17"/>
        <v>45838</v>
      </c>
      <c r="D42" s="34"/>
      <c r="E42" s="34"/>
      <c r="F42" s="33"/>
      <c r="G42" s="47" t="str">
        <f t="shared" si="0"/>
        <v/>
      </c>
      <c r="H42" s="47" t="str">
        <f t="shared" si="1"/>
        <v/>
      </c>
      <c r="I42" s="32" t="str">
        <f>IFERROR(G42*IF(AND(ISNUMBER(SEARCH(TEXT(B42,"ddd"),$G$6)),DATA!$J$3),$G$9,$F$9)+H42*$G$9,"")</f>
        <v/>
      </c>
    </row>
    <row r="43" spans="2:9" s="21" customFormat="1" ht="20" customHeight="1" thickBot="1" x14ac:dyDescent="0.35">
      <c r="B43" s="40">
        <f t="shared" si="17"/>
        <v>45839</v>
      </c>
      <c r="C43" s="41">
        <f t="shared" si="17"/>
        <v>45839</v>
      </c>
      <c r="D43" s="42"/>
      <c r="E43" s="42"/>
      <c r="F43" s="48"/>
      <c r="G43" s="49" t="str">
        <f t="shared" si="0"/>
        <v/>
      </c>
      <c r="H43" s="49" t="str">
        <f t="shared" si="1"/>
        <v/>
      </c>
      <c r="I43" s="43" t="str">
        <f>IFERROR(G43*IF(AND(ISNUMBER(SEARCH(TEXT(B43,"ddd"),$G$6)),DATA!$J$3),$G$9,$F$9)+H43*$G$9,"")</f>
        <v/>
      </c>
    </row>
    <row r="44" spans="2:9" s="21" customFormat="1" ht="33" customHeight="1" x14ac:dyDescent="0.3">
      <c r="F44" s="44" t="s">
        <v>43</v>
      </c>
      <c r="G44" s="45" t="s">
        <v>39</v>
      </c>
      <c r="H44" s="45" t="s">
        <v>44</v>
      </c>
      <c r="I44" s="45" t="s">
        <v>45</v>
      </c>
    </row>
    <row r="45" spans="2:9" s="21" customFormat="1" ht="33" customHeight="1" thickBot="1" x14ac:dyDescent="0.35">
      <c r="B45" s="26"/>
      <c r="C45" s="27"/>
      <c r="D45" s="24"/>
      <c r="E45" s="39" t="s">
        <v>29</v>
      </c>
      <c r="F45" s="50">
        <f>SUM(F13:F41)</f>
        <v>0</v>
      </c>
      <c r="G45" s="50">
        <f>SUM(G13:G41)</f>
        <v>0</v>
      </c>
      <c r="H45" s="50">
        <f>SUM(H13:H41)</f>
        <v>0</v>
      </c>
      <c r="I45" s="46">
        <f>SUM(I13:I41)</f>
        <v>0</v>
      </c>
    </row>
    <row r="47" spans="2:9" customFormat="1" ht="50" customHeight="1" x14ac:dyDescent="0.3">
      <c r="B47" s="64" t="s">
        <v>57</v>
      </c>
      <c r="C47" s="64"/>
      <c r="D47" s="64"/>
      <c r="E47" s="64"/>
      <c r="F47" s="64"/>
      <c r="G47" s="64"/>
      <c r="H47" s="64"/>
      <c r="I47" s="64"/>
    </row>
  </sheetData>
  <mergeCells count="14">
    <mergeCell ref="B47:I47"/>
    <mergeCell ref="H5:I5"/>
    <mergeCell ref="H6:I6"/>
    <mergeCell ref="G11:I11"/>
    <mergeCell ref="B2:D2"/>
    <mergeCell ref="F2:G2"/>
    <mergeCell ref="H2:I2"/>
    <mergeCell ref="B3:D3"/>
    <mergeCell ref="F3:G3"/>
    <mergeCell ref="H3:I3"/>
    <mergeCell ref="B8:C9"/>
    <mergeCell ref="E10:I10"/>
    <mergeCell ref="B5:C6"/>
    <mergeCell ref="B10:D11"/>
  </mergeCells>
  <conditionalFormatting sqref="B13:I43">
    <cfRule type="expression" dxfId="0" priority="11">
      <formula>ISNUMBER(SEARCH(TEXT($B13,"ddd"),$G$6))</formula>
    </cfRule>
  </conditionalFormatting>
  <dataValidations count="1">
    <dataValidation type="list" allowBlank="1" showInputMessage="1" showErrorMessage="1" sqref="F6" xr:uid="{00000000-0002-0000-0200-000002000000}">
      <formula1>DateCalc</formula1>
    </dataValidation>
  </dataValidations>
  <hyperlinks>
    <hyperlink ref="B47:I47" r:id="rId1" display="CLICK HERE TO CREATE IN SMARTSHEET" xr:uid="{53EA9717-2FD0-4BF5-9E66-A2067DA9B5CA}"/>
  </hyperlinks>
  <printOptions horizontalCentered="1" verticalCentered="1"/>
  <pageMargins left="0.3" right="0.3" top="0.3" bottom="0.3" header="0" footer="0"/>
  <pageSetup scale="71" orientation="portrait" horizontalDpi="4294967293" vertic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locked="0" defaultSize="0" print="0" autoFill="0" autoLine="0" autoPict="0">
                <anchor moveWithCells="1" sizeWithCells="1">
                  <from>
                    <xdr:col>7</xdr:col>
                    <xdr:colOff>38100</xdr:colOff>
                    <xdr:row>3</xdr:row>
                    <xdr:rowOff>114300</xdr:rowOff>
                  </from>
                  <to>
                    <xdr:col>9</xdr:col>
                    <xdr:colOff>50800</xdr:colOff>
                    <xdr:row>5</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4000000}">
          <x14:formula1>
            <xm:f>DATA!$H$3:$H$17</xm:f>
          </x14:formula1>
          <xm:sqref>G6</xm:sqref>
        </x14:dataValidation>
        <x14:dataValidation type="list" allowBlank="1" showInputMessage="1" showErrorMessage="1" xr:uid="{00000000-0002-0000-0200-000005000000}">
          <x14:formula1>
            <xm:f>DATA!$B$3:$B$13</xm:f>
          </x14:formula1>
          <xm:sqref>D6</xm:sqref>
        </x14:dataValidation>
        <x14:dataValidation type="list" allowBlank="1" showInputMessage="1" showErrorMessage="1" xr:uid="{00000000-0002-0000-0200-000006000000}">
          <x14:formula1>
            <xm:f>DATA!$D$3:$D$14</xm:f>
          </x14:formula1>
          <xm:sqref>E6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39997558519241921"/>
  </sheetPr>
  <dimension ref="B1:FB33"/>
  <sheetViews>
    <sheetView showGridLines="0" workbookViewId="0">
      <selection activeCell="J3" sqref="J3"/>
    </sheetView>
  </sheetViews>
  <sheetFormatPr defaultColWidth="9" defaultRowHeight="12.5" x14ac:dyDescent="0.25"/>
  <cols>
    <col min="1" max="1" width="3.3046875" style="8" customWidth="1"/>
    <col min="2" max="2" width="10.84375" style="9" customWidth="1"/>
    <col min="3" max="3" width="3.3046875" style="8" customWidth="1"/>
    <col min="4" max="4" width="15.84375" style="8" customWidth="1"/>
    <col min="5" max="5" width="3.3046875" style="8" customWidth="1"/>
    <col min="6" max="6" width="10.84375" style="8" customWidth="1"/>
    <col min="7" max="7" width="3.3046875" style="8" customWidth="1"/>
    <col min="8" max="8" width="15.84375" style="9" customWidth="1"/>
    <col min="9" max="9" width="3.3046875" style="8" customWidth="1"/>
    <col min="10" max="10" width="25.84375" style="8" customWidth="1"/>
    <col min="11" max="11" width="3.3046875" style="8" customWidth="1"/>
    <col min="12" max="16384" width="9" style="8"/>
  </cols>
  <sheetData>
    <row r="1" spans="2:158" s="7" customFormat="1" ht="45" customHeight="1" x14ac:dyDescent="0.3">
      <c r="B1" s="3" t="s">
        <v>35</v>
      </c>
      <c r="C1" s="4"/>
      <c r="D1" s="5"/>
      <c r="E1" s="5"/>
      <c r="F1" s="6"/>
      <c r="G1" s="6"/>
      <c r="H1" s="5"/>
      <c r="I1" s="6"/>
      <c r="J1" s="6"/>
      <c r="K1" s="6"/>
      <c r="L1" s="6"/>
      <c r="M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row>
    <row r="2" spans="2:158" s="10" customFormat="1" ht="20" customHeight="1" x14ac:dyDescent="0.3">
      <c r="B2" s="16" t="s">
        <v>30</v>
      </c>
      <c r="D2" s="16" t="s">
        <v>31</v>
      </c>
      <c r="F2" s="16" t="s">
        <v>32</v>
      </c>
      <c r="H2" s="16" t="s">
        <v>33</v>
      </c>
      <c r="J2" s="16" t="s">
        <v>34</v>
      </c>
    </row>
    <row r="3" spans="2:158" s="10" customFormat="1" ht="20" customHeight="1" x14ac:dyDescent="0.3">
      <c r="B3" s="11">
        <v>2019</v>
      </c>
      <c r="D3" s="14" t="s">
        <v>0</v>
      </c>
      <c r="F3" s="11">
        <v>1</v>
      </c>
      <c r="H3" s="15" t="s">
        <v>26</v>
      </c>
      <c r="J3" s="11" t="b">
        <v>1</v>
      </c>
    </row>
    <row r="4" spans="2:158" s="10" customFormat="1" ht="20" customHeight="1" x14ac:dyDescent="0.3">
      <c r="B4" s="11">
        <v>2020</v>
      </c>
      <c r="D4" s="14" t="s">
        <v>1</v>
      </c>
      <c r="F4" s="11">
        <v>2</v>
      </c>
      <c r="H4" s="15" t="s">
        <v>12</v>
      </c>
    </row>
    <row r="5" spans="2:158" s="10" customFormat="1" ht="20" customHeight="1" x14ac:dyDescent="0.3">
      <c r="B5" s="11">
        <v>2021</v>
      </c>
      <c r="D5" s="14" t="s">
        <v>2</v>
      </c>
      <c r="F5" s="11">
        <v>3</v>
      </c>
      <c r="H5" s="15" t="s">
        <v>13</v>
      </c>
    </row>
    <row r="6" spans="2:158" s="10" customFormat="1" ht="20" customHeight="1" x14ac:dyDescent="0.3">
      <c r="B6" s="11">
        <v>2022</v>
      </c>
      <c r="D6" s="14" t="s">
        <v>3</v>
      </c>
      <c r="F6" s="11">
        <v>4</v>
      </c>
      <c r="H6" s="15" t="s">
        <v>14</v>
      </c>
    </row>
    <row r="7" spans="2:158" s="10" customFormat="1" ht="20" customHeight="1" x14ac:dyDescent="0.3">
      <c r="B7" s="11">
        <v>2023</v>
      </c>
      <c r="D7" s="14" t="s">
        <v>4</v>
      </c>
      <c r="F7" s="11">
        <v>5</v>
      </c>
      <c r="H7" s="15" t="s">
        <v>15</v>
      </c>
    </row>
    <row r="8" spans="2:158" s="10" customFormat="1" ht="20" customHeight="1" x14ac:dyDescent="0.3">
      <c r="B8" s="11">
        <v>2024</v>
      </c>
      <c r="D8" s="14" t="s">
        <v>5</v>
      </c>
      <c r="F8" s="11">
        <v>6</v>
      </c>
      <c r="H8" s="15" t="s">
        <v>16</v>
      </c>
    </row>
    <row r="9" spans="2:158" s="10" customFormat="1" ht="20" customHeight="1" x14ac:dyDescent="0.3">
      <c r="B9" s="11">
        <v>2025</v>
      </c>
      <c r="D9" s="14" t="s">
        <v>6</v>
      </c>
      <c r="F9" s="11">
        <v>7</v>
      </c>
      <c r="H9" s="15" t="s">
        <v>17</v>
      </c>
    </row>
    <row r="10" spans="2:158" s="10" customFormat="1" ht="20" customHeight="1" x14ac:dyDescent="0.3">
      <c r="B10" s="11">
        <v>2026</v>
      </c>
      <c r="D10" s="14" t="s">
        <v>7</v>
      </c>
      <c r="F10" s="11">
        <v>8</v>
      </c>
      <c r="H10" s="15" t="s">
        <v>18</v>
      </c>
    </row>
    <row r="11" spans="2:158" s="10" customFormat="1" ht="20" customHeight="1" x14ac:dyDescent="0.3">
      <c r="B11" s="11">
        <v>2027</v>
      </c>
      <c r="D11" s="14" t="s">
        <v>8</v>
      </c>
      <c r="F11" s="11">
        <v>9</v>
      </c>
      <c r="H11" s="15" t="s">
        <v>21</v>
      </c>
    </row>
    <row r="12" spans="2:158" s="10" customFormat="1" ht="20" customHeight="1" x14ac:dyDescent="0.3">
      <c r="B12" s="11">
        <v>2028</v>
      </c>
      <c r="D12" s="14" t="s">
        <v>9</v>
      </c>
      <c r="F12" s="11">
        <v>10</v>
      </c>
      <c r="H12" s="15" t="s">
        <v>22</v>
      </c>
    </row>
    <row r="13" spans="2:158" s="10" customFormat="1" ht="20" customHeight="1" x14ac:dyDescent="0.3">
      <c r="B13" s="11">
        <v>2029</v>
      </c>
      <c r="D13" s="14" t="s">
        <v>10</v>
      </c>
      <c r="F13" s="11">
        <v>11</v>
      </c>
      <c r="H13" s="15" t="s">
        <v>23</v>
      </c>
    </row>
    <row r="14" spans="2:158" s="10" customFormat="1" ht="20" customHeight="1" x14ac:dyDescent="0.3">
      <c r="B14" s="11">
        <v>2030</v>
      </c>
      <c r="D14" s="14" t="s">
        <v>11</v>
      </c>
      <c r="F14" s="11">
        <v>12</v>
      </c>
      <c r="H14" s="15" t="s">
        <v>24</v>
      </c>
    </row>
    <row r="15" spans="2:158" s="10" customFormat="1" ht="20" customHeight="1" x14ac:dyDescent="0.3">
      <c r="B15" s="12"/>
      <c r="F15" s="11">
        <v>13</v>
      </c>
      <c r="H15" s="15" t="s">
        <v>25</v>
      </c>
    </row>
    <row r="16" spans="2:158" s="10" customFormat="1" ht="20" customHeight="1" x14ac:dyDescent="0.3">
      <c r="B16" s="12"/>
      <c r="F16" s="11">
        <v>14</v>
      </c>
      <c r="H16" s="15" t="s">
        <v>19</v>
      </c>
    </row>
    <row r="17" spans="2:8" s="10" customFormat="1" ht="20" customHeight="1" x14ac:dyDescent="0.3">
      <c r="B17" s="12"/>
      <c r="F17" s="11">
        <v>15</v>
      </c>
      <c r="H17" s="15" t="s">
        <v>20</v>
      </c>
    </row>
    <row r="18" spans="2:8" s="10" customFormat="1" ht="20" customHeight="1" x14ac:dyDescent="0.3">
      <c r="B18" s="12"/>
      <c r="F18" s="11">
        <v>16</v>
      </c>
      <c r="H18" s="13"/>
    </row>
    <row r="19" spans="2:8" s="10" customFormat="1" ht="20" customHeight="1" x14ac:dyDescent="0.3">
      <c r="B19" s="12"/>
      <c r="F19" s="11">
        <v>17</v>
      </c>
      <c r="H19" s="13"/>
    </row>
    <row r="20" spans="2:8" s="10" customFormat="1" ht="20" customHeight="1" x14ac:dyDescent="0.3">
      <c r="B20" s="12"/>
      <c r="F20" s="11">
        <v>18</v>
      </c>
      <c r="H20" s="13"/>
    </row>
    <row r="21" spans="2:8" s="10" customFormat="1" ht="20" customHeight="1" x14ac:dyDescent="0.3">
      <c r="B21" s="12"/>
      <c r="F21" s="11">
        <v>19</v>
      </c>
      <c r="H21" s="12"/>
    </row>
    <row r="22" spans="2:8" s="10" customFormat="1" ht="20" customHeight="1" x14ac:dyDescent="0.3">
      <c r="B22" s="12"/>
      <c r="F22" s="11">
        <v>20</v>
      </c>
      <c r="H22" s="12"/>
    </row>
    <row r="23" spans="2:8" s="10" customFormat="1" ht="20" customHeight="1" x14ac:dyDescent="0.3">
      <c r="B23" s="12"/>
      <c r="F23" s="11">
        <v>21</v>
      </c>
      <c r="H23" s="12"/>
    </row>
    <row r="24" spans="2:8" s="10" customFormat="1" ht="20" customHeight="1" x14ac:dyDescent="0.3">
      <c r="B24" s="12"/>
      <c r="F24" s="11">
        <v>22</v>
      </c>
      <c r="H24" s="12"/>
    </row>
    <row r="25" spans="2:8" s="10" customFormat="1" ht="20" customHeight="1" x14ac:dyDescent="0.3">
      <c r="B25" s="12"/>
      <c r="F25" s="11">
        <v>23</v>
      </c>
      <c r="H25" s="12"/>
    </row>
    <row r="26" spans="2:8" s="10" customFormat="1" ht="20" customHeight="1" x14ac:dyDescent="0.3">
      <c r="B26" s="12"/>
      <c r="F26" s="11">
        <v>24</v>
      </c>
      <c r="H26" s="12"/>
    </row>
    <row r="27" spans="2:8" s="10" customFormat="1" ht="20" customHeight="1" x14ac:dyDescent="0.3">
      <c r="B27" s="12"/>
      <c r="F27" s="11">
        <v>25</v>
      </c>
      <c r="H27" s="12"/>
    </row>
    <row r="28" spans="2:8" s="10" customFormat="1" ht="20" customHeight="1" x14ac:dyDescent="0.3">
      <c r="B28" s="12"/>
      <c r="F28" s="11">
        <v>26</v>
      </c>
      <c r="H28" s="12"/>
    </row>
    <row r="29" spans="2:8" s="10" customFormat="1" ht="20" customHeight="1" x14ac:dyDescent="0.3">
      <c r="B29" s="12"/>
      <c r="F29" s="11">
        <v>27</v>
      </c>
      <c r="H29" s="12"/>
    </row>
    <row r="30" spans="2:8" s="10" customFormat="1" ht="20" customHeight="1" x14ac:dyDescent="0.3">
      <c r="B30" s="12"/>
      <c r="F30" s="11">
        <v>28</v>
      </c>
      <c r="H30" s="12"/>
    </row>
    <row r="31" spans="2:8" s="10" customFormat="1" ht="20" customHeight="1" x14ac:dyDescent="0.3">
      <c r="B31" s="12"/>
      <c r="F31" s="11">
        <v>29</v>
      </c>
      <c r="H31" s="12"/>
    </row>
    <row r="32" spans="2:8" s="10" customFormat="1" ht="20" customHeight="1" x14ac:dyDescent="0.3">
      <c r="B32" s="12"/>
      <c r="F32" s="11">
        <v>30</v>
      </c>
      <c r="H32" s="12"/>
    </row>
    <row r="33" spans="2:8" s="10" customFormat="1" ht="20" customHeight="1" x14ac:dyDescent="0.3">
      <c r="B33" s="12"/>
      <c r="F33" s="11">
        <v>31</v>
      </c>
      <c r="H33" s="12"/>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12249-2136-ED4F-84D5-A41D4368707B}">
  <sheetPr>
    <tabColor theme="1"/>
  </sheetPr>
  <dimension ref="B1:B2"/>
  <sheetViews>
    <sheetView showGridLines="0" workbookViewId="0">
      <selection activeCell="Y95" sqref="Y95"/>
    </sheetView>
  </sheetViews>
  <sheetFormatPr defaultColWidth="10.84375" defaultRowHeight="14.5" x14ac:dyDescent="0.35"/>
  <cols>
    <col min="1" max="1" width="3.3046875" style="1" customWidth="1"/>
    <col min="2" max="2" width="88.3046875" style="1" customWidth="1"/>
    <col min="3" max="16384" width="10.84375" style="1"/>
  </cols>
  <sheetData>
    <row r="1" spans="2:2" ht="20" customHeight="1" x14ac:dyDescent="0.35"/>
    <row r="2" spans="2:2" ht="105" customHeight="1" x14ac:dyDescent="0.35">
      <c r="B2" s="2" t="s">
        <v>27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Overtime Calculator</vt:lpstr>
      <vt:lpstr>DATA</vt:lpstr>
      <vt:lpstr>- Disclaimer -</vt:lpstr>
      <vt:lpstr>'Overtime Calculator'!Область_печати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cp:lastPrinted>2015-12-12T08:41:49Z</cp:lastPrinted>
  <dcterms:created xsi:type="dcterms:W3CDTF">2015-07-13T20:50:55Z</dcterms:created>
  <dcterms:modified xsi:type="dcterms:W3CDTF">2019-10-07T19:07:29Z</dcterms:modified>
  <cp:category/>
</cp:coreProperties>
</file>